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Agentura/Sdilene dokumenty/Evropská partnerství/Úprava dokumentů k výzvám EP/"/>
    </mc:Choice>
  </mc:AlternateContent>
  <xr:revisionPtr revIDLastSave="0" documentId="8_{F85E6357-F269-4992-BA22-6122FDE8EBB0}" xr6:coauthVersionLast="47" xr6:coauthVersionMax="47" xr10:uidLastSave="{00000000-0000-0000-0000-000000000000}"/>
  <bookViews>
    <workbookView xWindow="-120" yWindow="-120" windowWidth="29040" windowHeight="15840" xr2:uid="{B4BE1220-0B39-4C71-8AEF-027EBB519689}"/>
  </bookViews>
  <sheets>
    <sheet name="Základní údaje" sheetId="1" r:id="rId1"/>
    <sheet name="Uchazeč" sheetId="17" r:id="rId2"/>
    <sheet name="Spoluuchazeči" sheetId="16" r:id="rId3"/>
    <sheet name="Finance - uchazeč" sheetId="7" r:id="rId4"/>
    <sheet name="Finance - spoluuchazeči" sheetId="8" r:id="rId5"/>
    <sheet name="Celkové náklady" sheetId="10" r:id="rId6"/>
    <sheet name="Panel" sheetId="11" state="hidden" r:id="rId7"/>
    <sheet name="OECD" sheetId="12" state="hidden" r:id="rId8"/>
    <sheet name="Dílčí cíle" sheetId="13" state="hidden" r:id="rId9"/>
    <sheet name="Typ organizace" sheetId="14" state="hidden" r:id="rId10"/>
    <sheet name="Druh organizace" sheetId="15" state="hidden" r:id="rId11"/>
  </sheets>
  <definedNames>
    <definedName name="FP_DU">#REF!</definedName>
    <definedName name="FP_HÚ">#REF!</definedName>
    <definedName name="míra_podpory">#REF!</definedName>
    <definedName name="_xlnm.Print_Area" localSheetId="5">'Celkové náklady'!$A$1:$H$24</definedName>
    <definedName name="_xlnm.Print_Area" localSheetId="4">'Finance - spoluuchazeči'!$A$1:$H$183</definedName>
    <definedName name="_xlnm.Print_Area" localSheetId="3">'Finance - uchazeč'!$A$1:$H$59</definedName>
    <definedName name="_xlnm.Print_Area" localSheetId="0">'Základní údaje'!$A$1:$C$40</definedName>
    <definedName name="Panel" localSheetId="6">'Základní údaje'!#REF!</definedName>
    <definedName name="pozadovana_mira_podpory">#REF!</definedName>
    <definedName name="pravni_forma">#REF!</definedName>
    <definedName name="Vyberte" localSheetId="6">Panel!$A$1:$A$10</definedName>
    <definedName name="VYSLEDK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" l="1"/>
  <c r="F16" i="10"/>
  <c r="F17" i="10"/>
  <c r="F18" i="10"/>
  <c r="F19" i="10"/>
  <c r="F11" i="10"/>
  <c r="F7" i="10"/>
  <c r="F8" i="10"/>
  <c r="F9" i="10"/>
  <c r="F6" i="10"/>
  <c r="G50" i="7"/>
  <c r="G51" i="7"/>
  <c r="G52" i="7"/>
  <c r="G53" i="7"/>
  <c r="G9" i="7"/>
  <c r="G10" i="7"/>
  <c r="G11" i="7"/>
  <c r="G13" i="7"/>
  <c r="G8" i="7"/>
  <c r="F12" i="7"/>
  <c r="G172" i="8"/>
  <c r="G173" i="8"/>
  <c r="G174" i="8"/>
  <c r="G175" i="8"/>
  <c r="F171" i="8"/>
  <c r="F176" i="8" s="1"/>
  <c r="G132" i="8"/>
  <c r="G131" i="8"/>
  <c r="G133" i="8"/>
  <c r="G135" i="8"/>
  <c r="G130" i="8"/>
  <c r="F134" i="8"/>
  <c r="G111" i="8"/>
  <c r="G112" i="8"/>
  <c r="G113" i="8"/>
  <c r="G114" i="8"/>
  <c r="F110" i="8"/>
  <c r="F115" i="8" s="1"/>
  <c r="G70" i="8"/>
  <c r="G52" i="8"/>
  <c r="F12" i="8"/>
  <c r="G13" i="8"/>
  <c r="G11" i="8"/>
  <c r="G9" i="8"/>
  <c r="G10" i="8"/>
  <c r="G8" i="8"/>
  <c r="G74" i="8"/>
  <c r="G71" i="8"/>
  <c r="G72" i="8"/>
  <c r="G69" i="8"/>
  <c r="F73" i="8"/>
  <c r="G53" i="8"/>
  <c r="G51" i="8"/>
  <c r="G50" i="8"/>
  <c r="F49" i="8"/>
  <c r="F54" i="8" s="1"/>
  <c r="F49" i="7"/>
  <c r="F54" i="7" s="1"/>
  <c r="C49" i="7"/>
  <c r="C18" i="1"/>
  <c r="C19" i="1"/>
  <c r="C17" i="1"/>
  <c r="C21" i="1"/>
  <c r="F10" i="10" l="1"/>
  <c r="F15" i="10"/>
  <c r="F20" i="10" s="1"/>
  <c r="C16" i="10"/>
  <c r="E171" i="8"/>
  <c r="E176" i="8" s="1"/>
  <c r="D171" i="8"/>
  <c r="D176" i="8" s="1"/>
  <c r="C171" i="8"/>
  <c r="E163" i="8"/>
  <c r="D163" i="8"/>
  <c r="C163" i="8"/>
  <c r="B163" i="8"/>
  <c r="E162" i="8"/>
  <c r="D162" i="8"/>
  <c r="C162" i="8"/>
  <c r="B162" i="8"/>
  <c r="E161" i="8"/>
  <c r="D161" i="8"/>
  <c r="C161" i="8"/>
  <c r="B161" i="8"/>
  <c r="E160" i="8"/>
  <c r="D160" i="8"/>
  <c r="C160" i="8"/>
  <c r="B160" i="8"/>
  <c r="E159" i="8"/>
  <c r="D159" i="8"/>
  <c r="C159" i="8"/>
  <c r="B159" i="8"/>
  <c r="E154" i="8"/>
  <c r="E165" i="8" s="1"/>
  <c r="D154" i="8"/>
  <c r="D165" i="8" s="1"/>
  <c r="C154" i="8"/>
  <c r="C165" i="8" s="1"/>
  <c r="B154" i="8"/>
  <c r="B165" i="8" s="1"/>
  <c r="F153" i="8"/>
  <c r="F152" i="8"/>
  <c r="F151" i="8"/>
  <c r="F150" i="8"/>
  <c r="F149" i="8"/>
  <c r="E134" i="8"/>
  <c r="D134" i="8"/>
  <c r="C134" i="8"/>
  <c r="G134" i="8" s="1"/>
  <c r="E110" i="8"/>
  <c r="E115" i="8" s="1"/>
  <c r="D110" i="8"/>
  <c r="D115" i="8" s="1"/>
  <c r="C110" i="8"/>
  <c r="E102" i="8"/>
  <c r="D102" i="8"/>
  <c r="C102" i="8"/>
  <c r="B102" i="8"/>
  <c r="E101" i="8"/>
  <c r="D101" i="8"/>
  <c r="C101" i="8"/>
  <c r="B101" i="8"/>
  <c r="E100" i="8"/>
  <c r="D100" i="8"/>
  <c r="C100" i="8"/>
  <c r="B100" i="8"/>
  <c r="E99" i="8"/>
  <c r="D99" i="8"/>
  <c r="C99" i="8"/>
  <c r="B99" i="8"/>
  <c r="E98" i="8"/>
  <c r="D98" i="8"/>
  <c r="C98" i="8"/>
  <c r="B98" i="8"/>
  <c r="E93" i="8"/>
  <c r="E104" i="8" s="1"/>
  <c r="D93" i="8"/>
  <c r="D104" i="8" s="1"/>
  <c r="C93" i="8"/>
  <c r="C104" i="8" s="1"/>
  <c r="B93" i="8"/>
  <c r="B104" i="8" s="1"/>
  <c r="F92" i="8"/>
  <c r="F91" i="8"/>
  <c r="F90" i="8"/>
  <c r="F89" i="8"/>
  <c r="F88" i="8"/>
  <c r="E73" i="8"/>
  <c r="D73" i="8"/>
  <c r="C73" i="8"/>
  <c r="G73" i="8" s="1"/>
  <c r="E49" i="8"/>
  <c r="E54" i="8" s="1"/>
  <c r="D49" i="8"/>
  <c r="D54" i="8" s="1"/>
  <c r="C49" i="8"/>
  <c r="E41" i="8"/>
  <c r="D41" i="8"/>
  <c r="C41" i="8"/>
  <c r="B41" i="8"/>
  <c r="E40" i="8"/>
  <c r="D40" i="8"/>
  <c r="C40" i="8"/>
  <c r="B40" i="8"/>
  <c r="E39" i="8"/>
  <c r="D39" i="8"/>
  <c r="C39" i="8"/>
  <c r="B39" i="8"/>
  <c r="E38" i="8"/>
  <c r="D38" i="8"/>
  <c r="C38" i="8"/>
  <c r="B38" i="8"/>
  <c r="E37" i="8"/>
  <c r="D37" i="8"/>
  <c r="C37" i="8"/>
  <c r="B37" i="8"/>
  <c r="E32" i="8"/>
  <c r="E43" i="8" s="1"/>
  <c r="D32" i="8"/>
  <c r="D43" i="8" s="1"/>
  <c r="C32" i="8"/>
  <c r="C43" i="8" s="1"/>
  <c r="B32" i="8"/>
  <c r="B43" i="8" s="1"/>
  <c r="F31" i="8"/>
  <c r="F30" i="8"/>
  <c r="F29" i="8"/>
  <c r="F28" i="8"/>
  <c r="F27" i="8"/>
  <c r="E12" i="8"/>
  <c r="D12" i="8"/>
  <c r="C12" i="8"/>
  <c r="E19" i="10"/>
  <c r="E18" i="10"/>
  <c r="E17" i="10"/>
  <c r="E16" i="10"/>
  <c r="D19" i="10"/>
  <c r="D18" i="10"/>
  <c r="D17" i="10"/>
  <c r="D16" i="10"/>
  <c r="C19" i="10"/>
  <c r="C18" i="10"/>
  <c r="C17" i="10"/>
  <c r="E11" i="10"/>
  <c r="E9" i="10"/>
  <c r="E8" i="10"/>
  <c r="E7" i="10"/>
  <c r="E6" i="10"/>
  <c r="D11" i="10"/>
  <c r="D9" i="10"/>
  <c r="D8" i="10"/>
  <c r="D7" i="10"/>
  <c r="D6" i="10"/>
  <c r="C11" i="10"/>
  <c r="C9" i="10"/>
  <c r="C8" i="10"/>
  <c r="C7" i="10"/>
  <c r="G18" i="10" l="1"/>
  <c r="G49" i="8"/>
  <c r="G19" i="10"/>
  <c r="G16" i="10"/>
  <c r="G12" i="8"/>
  <c r="G171" i="8"/>
  <c r="G17" i="10"/>
  <c r="G110" i="8"/>
  <c r="F162" i="8"/>
  <c r="F40" i="8"/>
  <c r="F99" i="8"/>
  <c r="D164" i="8"/>
  <c r="F161" i="8"/>
  <c r="F38" i="8"/>
  <c r="D103" i="8"/>
  <c r="E42" i="8"/>
  <c r="F32" i="8"/>
  <c r="F43" i="8" s="1"/>
  <c r="F154" i="8"/>
  <c r="F165" i="8" s="1"/>
  <c r="B164" i="8"/>
  <c r="F102" i="8"/>
  <c r="D42" i="8"/>
  <c r="E164" i="8"/>
  <c r="B42" i="8"/>
  <c r="F41" i="8"/>
  <c r="F93" i="8"/>
  <c r="F104" i="8" s="1"/>
  <c r="C42" i="8"/>
  <c r="B103" i="8"/>
  <c r="F159" i="8"/>
  <c r="C103" i="8"/>
  <c r="F101" i="8"/>
  <c r="F160" i="8"/>
  <c r="F39" i="8"/>
  <c r="E103" i="8"/>
  <c r="F100" i="8"/>
  <c r="C164" i="8"/>
  <c r="F163" i="8"/>
  <c r="G11" i="10"/>
  <c r="C176" i="8"/>
  <c r="F98" i="8"/>
  <c r="C115" i="8"/>
  <c r="G115" i="8" s="1"/>
  <c r="B116" i="8" s="1"/>
  <c r="C54" i="8"/>
  <c r="G54" i="8" s="1"/>
  <c r="B55" i="8" s="1"/>
  <c r="F37" i="8"/>
  <c r="C38" i="7"/>
  <c r="B32" i="7"/>
  <c r="B43" i="7" s="1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" i="12"/>
  <c r="C23" i="1"/>
  <c r="C22" i="1"/>
  <c r="E12" i="7"/>
  <c r="D12" i="7"/>
  <c r="F29" i="7"/>
  <c r="F28" i="7"/>
  <c r="E38" i="7"/>
  <c r="E39" i="7"/>
  <c r="E40" i="7"/>
  <c r="E41" i="7"/>
  <c r="D38" i="7"/>
  <c r="D39" i="7"/>
  <c r="D40" i="7"/>
  <c r="D41" i="7"/>
  <c r="C39" i="7"/>
  <c r="C40" i="7"/>
  <c r="C41" i="7"/>
  <c r="C37" i="7"/>
  <c r="D37" i="7"/>
  <c r="E37" i="7"/>
  <c r="B41" i="7"/>
  <c r="B40" i="7"/>
  <c r="B39" i="7"/>
  <c r="B38" i="7"/>
  <c r="B37" i="7"/>
  <c r="F30" i="7"/>
  <c r="F27" i="7"/>
  <c r="E32" i="7"/>
  <c r="E43" i="7" s="1"/>
  <c r="D32" i="7"/>
  <c r="D43" i="7" s="1"/>
  <c r="C32" i="7"/>
  <c r="F31" i="7"/>
  <c r="G176" i="8" l="1"/>
  <c r="B177" i="8" s="1"/>
  <c r="F164" i="8"/>
  <c r="F103" i="8"/>
  <c r="F42" i="8"/>
  <c r="D49" i="7"/>
  <c r="E49" i="7"/>
  <c r="C43" i="7"/>
  <c r="C10" i="10"/>
  <c r="G6" i="10"/>
  <c r="G8" i="10"/>
  <c r="D10" i="10"/>
  <c r="G7" i="10"/>
  <c r="E10" i="10"/>
  <c r="G9" i="10"/>
  <c r="C12" i="7"/>
  <c r="G12" i="7" s="1"/>
  <c r="F41" i="7"/>
  <c r="F40" i="7"/>
  <c r="F39" i="7"/>
  <c r="F37" i="7"/>
  <c r="F38" i="7"/>
  <c r="B42" i="7"/>
  <c r="C42" i="7"/>
  <c r="E42" i="7"/>
  <c r="D42" i="7"/>
  <c r="G49" i="7" l="1"/>
  <c r="E15" i="10"/>
  <c r="E20" i="10" s="1"/>
  <c r="D15" i="10"/>
  <c r="D20" i="10" s="1"/>
  <c r="D54" i="7"/>
  <c r="E54" i="7"/>
  <c r="C15" i="10"/>
  <c r="G10" i="10"/>
  <c r="F32" i="7"/>
  <c r="F42" i="7"/>
  <c r="G15" i="10" l="1"/>
  <c r="C54" i="7"/>
  <c r="G54" i="7" s="1"/>
  <c r="B55" i="7" s="1"/>
  <c r="F43" i="7"/>
  <c r="C20" i="10" l="1"/>
  <c r="G20" i="10" s="1"/>
  <c r="B21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6" authorId="0" shapeId="0" xr:uid="{B7C63BBF-4D09-4AEE-B8E6-ACFAB339C88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7" authorId="0" shapeId="0" xr:uid="{8BCF7E3D-9D95-4DE3-A645-BCAED1FE3F55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>Nevyplňuje se název výzvy ani název partnerství.</t>
        </r>
      </text>
    </comment>
    <comment ref="A11" authorId="0" shapeId="0" xr:uid="{C7D326ED-75F0-4220-9150-47216660B792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zahájení projektu, pro full proposal je potřeba uvést konkrétní datum zahájení projektu.
</t>
        </r>
      </text>
    </comment>
    <comment ref="A12" authorId="0" shapeId="0" xr:uid="{91E372A2-4C2D-464D-BFA3-A010F3761E89}">
      <text>
        <r>
          <rPr>
            <b/>
            <sz val="9"/>
            <color indexed="81"/>
            <rFont val="Tahoma"/>
            <family val="2"/>
            <charset val="238"/>
          </rPr>
          <t xml:space="preserve">Pozn.: </t>
        </r>
        <r>
          <rPr>
            <sz val="9"/>
            <color indexed="81"/>
            <rFont val="Tahoma"/>
            <family val="2"/>
            <charset val="238"/>
          </rPr>
          <t xml:space="preserve">Pro pre-proposal lze uvést přibližné datum ukončení projektu, pro full proposal je potřeba uvést konkrétní datum ukončení projektu.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715FBBCC-25C4-4B69-A1CF-F04A000661A8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693C73C1-4EC4-4D74-88C8-5D3A3540F214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9FD01504-A3DB-41CB-B985-FE00A442A49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D62C28C5-A8E4-4B0B-9FBA-41F7B0AD53BC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71EDD1EE-9032-4AC6-8F94-46BA67B96455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B3D47E42-FE5B-4A9E-9BDE-291DA6B6846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3EF7E948-2A9A-426B-9245-FB3EE933E7B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H7" authorId="0" shapeId="0" xr:uid="{E29CDCDB-EABC-4CB6-B515-E5EA800EB3E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9" authorId="0" shapeId="0" xr:uid="{3B514A30-8D53-452A-890E-83AF78477FC7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0" authorId="0" shapeId="0" xr:uid="{F9F2404B-9E0B-4703-8A14-1EFEB22869F5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1" authorId="0" shapeId="0" xr:uid="{83155384-65F0-489A-84B3-CBDE95C99500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27" authorId="0" shapeId="0" xr:uid="{96FC328C-E281-437A-B8E3-C79D0940733D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29" authorId="0" shapeId="0" xr:uid="{DD9772AF-AA0D-4B2D-A3A3-10F670FF1A66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31" authorId="0" shapeId="0" xr:uid="{B2FB8F42-D89A-4AA2-8965-3D1FC2B4010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68" authorId="0" shapeId="0" xr:uid="{B0D6A966-0824-4286-86AA-9F54B8519A9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70" authorId="0" shapeId="0" xr:uid="{008B0AF6-DAC6-41AF-BE18-F78D921D4108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71" authorId="0" shapeId="0" xr:uid="{7D4B00AD-2930-4C35-B871-1EFA1AE1037A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72" authorId="0" shapeId="0" xr:uid="{49A3DCEE-B214-40AB-BC1F-EF3599F21BBF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88" authorId="0" shapeId="0" xr:uid="{8CB89C66-8E5A-4D87-8FAE-B0C994ED87C2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90" authorId="0" shapeId="0" xr:uid="{18A5C494-ACE4-49D4-BBA4-2F2B0D9E71FB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92" authorId="0" shapeId="0" xr:uid="{B8C58372-BB9F-425B-93F1-D2BCAB90CD19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  <comment ref="H129" authorId="0" shapeId="0" xr:uid="{9E4FA423-7220-4C25-9EDB-19E51070BDE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 Je nutné zdůvodnit všechny kategorie nákladů. Zdůvodnění nákladů není omezeno počtem znaků, ale musí být zcela zřejmé, na jaký konkrétní účel budou náklady použity. </t>
        </r>
      </text>
    </comment>
    <comment ref="A131" authorId="0" shapeId="0" xr:uid="{674686C3-E176-44D7-80B5-AFB4E4162FE2}">
      <text>
        <r>
          <rPr>
            <b/>
            <sz val="9"/>
            <color indexed="81"/>
            <rFont val="Tahoma"/>
            <family val="2"/>
            <charset val="238"/>
          </rPr>
          <t xml:space="preserve">Pozn.:
¹ </t>
        </r>
        <r>
          <rPr>
            <sz val="9"/>
            <color indexed="81"/>
            <rFont val="Tahoma"/>
            <family val="2"/>
            <charset val="238"/>
          </rPr>
          <t xml:space="preserve">Hmotný/nehmotný majetek neodepisovaný
</t>
        </r>
      </text>
    </comment>
    <comment ref="A132" authorId="0" shapeId="0" xr:uid="{7FFE514F-1612-48D8-B847-D2E531F6BCF3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Flat rate 25 % z přímých způsobilých nákladů, tj. ze součtu osobních + provozních + investičních nákladů</t>
        </r>
      </text>
    </comment>
    <comment ref="A133" authorId="0" shapeId="0" xr:uid="{9648FBFC-A5D0-4866-92B9-975AE02B46D7}">
      <text>
        <r>
          <rPr>
            <b/>
            <sz val="9"/>
            <color indexed="81"/>
            <rFont val="Tahoma"/>
            <family val="2"/>
            <charset val="238"/>
          </rPr>
          <t>Pozn.: 
²</t>
        </r>
        <r>
          <rPr>
            <sz val="9"/>
            <color indexed="81"/>
            <rFont val="Tahoma"/>
            <family val="2"/>
            <charset val="238"/>
          </rPr>
          <t xml:space="preserve"> Hmotný/nehmotný majetek odepisovaný</t>
        </r>
      </text>
    </comment>
    <comment ref="A149" authorId="0" shapeId="0" xr:uid="{0092E9CE-811C-4E83-AF2C-9FF8DC1279D6}">
      <text>
        <r>
          <rPr>
            <b/>
            <sz val="9"/>
            <color indexed="81"/>
            <rFont val="Tahoma"/>
            <family val="2"/>
            <charset val="238"/>
          </rPr>
          <t>Pozn:</t>
        </r>
        <r>
          <rPr>
            <sz val="9"/>
            <color indexed="81"/>
            <rFont val="Tahoma"/>
            <family val="2"/>
            <charset val="238"/>
          </rPr>
          <t xml:space="preserve">
Vzhledem k tomu, že v případě úspěchu bude projekt financován z Programu na podporu zdravotnického aplikovaného výzkumu na léta 2024-2030 – Podprogram 3: Evropská partnerství v oblasti zdraví, je možné vyplnit základní výzkum, avšak pouze v kombinaci s dalšími kategoriemi výzkumu jako je průmyslový (aplikovaný) výzkum nebo experimentální vývoj. Zároveň podíl základního výzkumu musí být procentuálně nižší než podíl ostatních uvedených kategorií výzkumu. </t>
        </r>
      </text>
    </comment>
    <comment ref="A151" authorId="0" shapeId="0" xr:uid="{1BA2CE01-1DA2-48B9-90F2-F5B8527816A1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Průmyslový výzkum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
</t>
        </r>
      </text>
    </comment>
    <comment ref="A153" authorId="0" shapeId="0" xr:uid="{F962CD35-A61E-45EF-AB25-9C6FEFFE1264}">
      <text>
        <r>
          <rPr>
            <b/>
            <sz val="9"/>
            <color indexed="81"/>
            <rFont val="Tahoma"/>
            <family val="2"/>
            <charset val="238"/>
          </rPr>
          <t>Pozn.:</t>
        </r>
        <r>
          <rPr>
            <sz val="9"/>
            <color indexed="81"/>
            <rFont val="Tahoma"/>
            <family val="2"/>
            <charset val="238"/>
          </rPr>
          <t xml:space="preserve">
Experimentální vývoj v případě:
1. Účinné spolupráce mezi podniky
2. Pro velké podniky přeshraniční spolupráce nejméně s jedním malým nebo středním podnikem
3. Spolupráce podniku s výzkumnou organizací
4. Veřejného šíření výsledků
Podrobněji viz „Podmínky pro zapojení českého uchazeče do výzvy“ a „Metodika: Evropská partnerství v oblasti zdraví“.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Hengalová Ráchel Ing.</author>
  </authors>
  <commentList>
    <comment ref="A10" authorId="0" shapeId="0" xr:uid="{1206FDA8-D7A5-415D-9A5A-4CED6841B48A}">
      <text>
        <r>
          <rPr>
            <b/>
            <sz val="9"/>
            <color indexed="81"/>
            <rFont val="Tahoma"/>
            <family val="2"/>
            <charset val="238"/>
          </rPr>
          <t xml:space="preserve">Pozn.: 
</t>
        </r>
        <r>
          <rPr>
            <sz val="9"/>
            <color indexed="81"/>
            <rFont val="Tahoma"/>
            <family val="2"/>
            <charset val="238"/>
          </rPr>
          <t xml:space="preserve">Částka celkových nákladů musí odpovídat částce "TOTAL COSTS" (za české účastníky, tj. max 250 000 euro) a částka celkové požadované podpory musí odpovídat "TOTAL REQUESTED COSTS" (za české účastníky, tj. max 250 000 euro) uvedené ve full proposal.
</t>
        </r>
      </text>
    </comment>
  </commentList>
</comments>
</file>

<file path=xl/sharedStrings.xml><?xml version="1.0" encoding="utf-8"?>
<sst xmlns="http://schemas.openxmlformats.org/spreadsheetml/2006/main" count="1230" uniqueCount="687">
  <si>
    <t>Základní údaje</t>
  </si>
  <si>
    <t xml:space="preserve">V rámci 1. kola (pre-proposal) vyplňujte POUZE šedě označené buňky. </t>
  </si>
  <si>
    <t>V rámci 2. kola (full proposal) vyplňujte šedě a rovněž modře označené buňky.</t>
  </si>
  <si>
    <t>Název EP/číslo výzvy/číslo projektu</t>
  </si>
  <si>
    <t>bude přiděleno, vyplní poskytovatel</t>
  </si>
  <si>
    <t>Program, ze kterého bude projekt v případě úspěchu financován</t>
  </si>
  <si>
    <t>Program na podporu zdravotnického aplikovaného výzkumu na léta 2024 - 2030 ("NW") – Podprogram 3: Evropská partnerství v oblasti zdraví“</t>
  </si>
  <si>
    <r>
      <t xml:space="preserve">Zkratka partnerství </t>
    </r>
    <r>
      <rPr>
        <i/>
        <sz val="11"/>
        <color theme="1"/>
        <rFont val="Calibri"/>
        <family val="2"/>
        <charset val="238"/>
        <scheme val="minor"/>
      </rPr>
      <t>(EUP OH AMR)</t>
    </r>
  </si>
  <si>
    <r>
      <t xml:space="preserve">Název podaného konsorciálního projektu česky (český ekvivalent)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</si>
  <si>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 xml:space="preserve">Název podaného konsorciálního projektu anglicky vč. akronymu </t>
    </r>
    <r>
      <rPr>
        <i/>
        <sz val="11"/>
        <color theme="1"/>
        <rFont val="Calibri"/>
        <family val="2"/>
        <charset val="238"/>
        <scheme val="minor"/>
      </rPr>
      <t>(max. 254 znaků)</t>
    </r>
  </si>
  <si>
    <r>
      <t>Abstrakt podaného konsorciálního projektu anglicky</t>
    </r>
    <r>
      <rPr>
        <i/>
        <sz val="11"/>
        <color theme="1"/>
        <rFont val="Calibri"/>
        <family val="2"/>
        <charset val="238"/>
        <scheme val="minor"/>
      </rPr>
      <t xml:space="preserve"> (lze převzít z pre-/full- proposal)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</si>
  <si>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česky</t>
    </r>
    <r>
      <rPr>
        <i/>
        <sz val="11"/>
        <color theme="1"/>
        <rFont val="Calibri"/>
        <family val="2"/>
        <charset val="238"/>
        <scheme val="minor"/>
      </rPr>
      <t xml:space="preserve"> (max. 2000 znaků)</t>
    </r>
  </si>
  <si>
    <r>
      <t xml:space="preserve">Obecný cíl </t>
    </r>
    <r>
      <rPr>
        <b/>
        <sz val="11"/>
        <color theme="1"/>
        <rFont val="Calibri"/>
        <family val="2"/>
        <charset val="238"/>
        <scheme val="minor"/>
      </rPr>
      <t>národní</t>
    </r>
    <r>
      <rPr>
        <sz val="11"/>
        <color theme="1"/>
        <rFont val="Calibri"/>
        <family val="2"/>
        <charset val="238"/>
        <scheme val="minor"/>
      </rPr>
      <t xml:space="preserve"> části projektu anglicky </t>
    </r>
    <r>
      <rPr>
        <i/>
        <sz val="11"/>
        <color theme="1"/>
        <rFont val="Calibri"/>
        <family val="2"/>
        <charset val="238"/>
        <scheme val="minor"/>
      </rPr>
      <t>(max. 2000 znaků)</t>
    </r>
  </si>
  <si>
    <t>Datum zahájení</t>
  </si>
  <si>
    <t>Datum ukončení</t>
  </si>
  <si>
    <t>Zařazení</t>
  </si>
  <si>
    <t>Panel</t>
  </si>
  <si>
    <r>
      <t xml:space="preserve">Klíčová slova anglicky </t>
    </r>
    <r>
      <rPr>
        <i/>
        <sz val="11"/>
        <color theme="1"/>
        <rFont val="Calibri"/>
        <family val="2"/>
        <charset val="238"/>
        <scheme val="minor"/>
      </rPr>
      <t>(oddělujete středníkem)</t>
    </r>
  </si>
  <si>
    <r>
      <t xml:space="preserve">Zařazení do číselníku OECD </t>
    </r>
    <r>
      <rPr>
        <i/>
        <sz val="11"/>
        <color theme="1"/>
        <rFont val="Calibri"/>
        <family val="2"/>
        <charset val="238"/>
        <scheme val="minor"/>
      </rPr>
      <t>(max. 3)</t>
    </r>
  </si>
  <si>
    <t>Název (po výběru z číselníku bude automaticky doplněn)</t>
  </si>
  <si>
    <r>
      <t xml:space="preserve">Kód </t>
    </r>
    <r>
      <rPr>
        <i/>
        <sz val="9"/>
        <color theme="1"/>
        <rFont val="Calibri"/>
        <family val="2"/>
        <charset val="238"/>
        <scheme val="minor"/>
      </rPr>
      <t>(po výběru z číselníku bude automaticky doplněn)</t>
    </r>
  </si>
  <si>
    <r>
      <t xml:space="preserve">Dílčí cíle tematických oblastí Programu </t>
    </r>
    <r>
      <rPr>
        <i/>
        <sz val="11"/>
        <color theme="1"/>
        <rFont val="Calibri"/>
        <family val="2"/>
        <charset val="238"/>
        <scheme val="minor"/>
      </rPr>
      <t>(max. 3)</t>
    </r>
  </si>
  <si>
    <r>
      <t xml:space="preserve">Název </t>
    </r>
    <r>
      <rPr>
        <i/>
        <sz val="11"/>
        <color theme="1"/>
        <rFont val="Calibri"/>
        <family val="2"/>
        <charset val="238"/>
        <scheme val="minor"/>
      </rPr>
      <t>(po výběru z číselníku bude automaticky doplněn)</t>
    </r>
  </si>
  <si>
    <t>Kontaktní osoba</t>
  </si>
  <si>
    <r>
      <t xml:space="preserve">Vykonávaná funkce </t>
    </r>
    <r>
      <rPr>
        <i/>
        <sz val="11"/>
        <color theme="1"/>
        <rFont val="Calibri"/>
        <family val="2"/>
        <charset val="238"/>
        <scheme val="minor"/>
      </rPr>
      <t>(řešitel, spoluřešitel, člen týmu, administrátor...)</t>
    </r>
  </si>
  <si>
    <t>Jméno a příjmení</t>
  </si>
  <si>
    <t>Telefonní číslo</t>
  </si>
  <si>
    <t>Email</t>
  </si>
  <si>
    <t>Obdobné a související projekty, výzkumné záměry a výsledky</t>
  </si>
  <si>
    <r>
      <t xml:space="preserve">Existují nějaké obdobné projekty či výzkumné záměry? </t>
    </r>
    <r>
      <rPr>
        <i/>
        <sz val="11"/>
        <rFont val="Calibri"/>
        <family val="2"/>
        <charset val="238"/>
        <scheme val="minor"/>
      </rPr>
      <t>(Uveďte ANO či NE, pokud ANO vyplňte níže identifikační kód a stručný popis projektu (vztah k tomuto podávanému projektu), který řeší/il obdobnou problematiku příp. byl navržen do této či jiné výzvy/veřejné soutěže a má tematickou souvztažnost.)</t>
    </r>
  </si>
  <si>
    <t>Identifikační kód projektu 1</t>
  </si>
  <si>
    <t>Stručný popis projektu 1</t>
  </si>
  <si>
    <t>Identifikační kód projektu 2</t>
  </si>
  <si>
    <t>Stručný popis projektu 2</t>
  </si>
  <si>
    <t>Identifikační kód projektu 3</t>
  </si>
  <si>
    <t>Stručný popis projektu 3</t>
  </si>
  <si>
    <t>Identifikační kód projektu 4</t>
  </si>
  <si>
    <t>Stručný popis projektu 4</t>
  </si>
  <si>
    <r>
      <t xml:space="preserve">Výzkumná data </t>
    </r>
    <r>
      <rPr>
        <i/>
        <sz val="11"/>
        <rFont val="Calibri"/>
        <family val="2"/>
        <charset val="238"/>
        <scheme val="minor"/>
      </rPr>
      <t>(Vyplňuje se v českém jazyce. Popište způsob správy výzkumných dat a uveďte informace o dostupnosti a způsobu šíření výsledků výzkumu a výzkumných dat, pokud byly vytvořeny za podpory z veřejných prostředků, v souladu se zásadou, že výsledky výzkumu a výzkumná data nejsou zveřejňovány pouze v odůvodněných případech. Tzn. jaká data budou vytvářena, zpracovávána nebo sbírána, jaké metody a zásady jejich správy budou používána s ohledem na FAIR principy (vyhledatelnost, přístupnost, interoperabilita a znovupoužitelnost), jakým způsobem budou data sdílena a publikována, jakým způsobem budou data ukládána během řešení a uchovávaná po skončení́ projektu.)</t>
    </r>
  </si>
  <si>
    <r>
      <t>Výsledky projektu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(Vyplňuje se v českém jazyce. Popište očekávané celkové výsledky projektu s důrazem na kvalitu, nikoli kvantitu + na jakých výsledcích se budete podílet vy jako český partner.)</t>
    </r>
  </si>
  <si>
    <t xml:space="preserve">V rámci 1. kola (pre-proposal) i 2. kola (full proposal) vyplňujte všechny šedě označené buňky. </t>
  </si>
  <si>
    <t>Uchazeč</t>
  </si>
  <si>
    <t>Název uchazeče</t>
  </si>
  <si>
    <t>Pracoviště</t>
  </si>
  <si>
    <t>Sídlo</t>
  </si>
  <si>
    <t>IČO</t>
  </si>
  <si>
    <t>Typ organizace</t>
  </si>
  <si>
    <t>Druh organizace</t>
  </si>
  <si>
    <t>Principy genderové rovnosti (GEP)</t>
  </si>
  <si>
    <t>Statutár/ři uchazeče</t>
  </si>
  <si>
    <t>Jméno a příjmení, role</t>
  </si>
  <si>
    <t>Navrhovatel</t>
  </si>
  <si>
    <t>ORCID iD</t>
  </si>
  <si>
    <t>Datum narození</t>
  </si>
  <si>
    <t>@</t>
  </si>
  <si>
    <t>Telefon</t>
  </si>
  <si>
    <t xml:space="preserve">Vyplňujte pouze další české partnery, nikoli zahraniční! V případě, že v projektu nejsou žádní čeští spolupracovníci, zůstávají tato pole nevyplněna. </t>
  </si>
  <si>
    <t>Spoluuchazeč 1</t>
  </si>
  <si>
    <t>Název spoluuchazeče</t>
  </si>
  <si>
    <r>
      <t xml:space="preserve">Principy genderové rovnosti </t>
    </r>
    <r>
      <rPr>
        <i/>
        <sz val="11"/>
        <color theme="1"/>
        <rFont val="Calibri"/>
        <family val="2"/>
        <charset val="238"/>
        <scheme val="minor"/>
      </rPr>
      <t>(GEP)</t>
    </r>
  </si>
  <si>
    <t>Statutár/ři spoluuchazeče</t>
  </si>
  <si>
    <t>Spolunavrhovatel</t>
  </si>
  <si>
    <t>Spoluuchazeč 2</t>
  </si>
  <si>
    <t>Spoluuchazeč 3</t>
  </si>
  <si>
    <t>V případě více spoluuchazečů prosím kontaktujte Mgr. Moniku Kocmanovou na emailové adrese partnerstvi@azvcr.cz nebo na telefonním čísle +420 606 273 871</t>
  </si>
  <si>
    <r>
      <t xml:space="preserve">V rámci 1. kola (pre-proposal) vyplňujte pouze šedivě označené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</si>
  <si>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 xml:space="preserve">V rámci 2. kola (full proposal) vyplňujte i modré buňky, </t>
    </r>
    <r>
      <rPr>
        <b/>
        <sz val="12"/>
        <color rgb="FFFF0000"/>
        <rFont val="Calibri"/>
        <family val="2"/>
        <charset val="238"/>
        <scheme val="minor"/>
      </rPr>
      <t>bílé a zelené buňky se dopočítají samy</t>
    </r>
  </si>
  <si>
    <r>
      <t>Rozdělení celkových nákladů uchazeče na řešení projektu v EUR</t>
    </r>
    <r>
      <rPr>
        <i/>
        <sz val="11"/>
        <rFont val="Calibri"/>
        <family val="2"/>
        <charset val="238"/>
        <scheme val="minor"/>
      </rPr>
      <t xml:space="preserve"> (vyplňte včetně případného spolufinancování)</t>
    </r>
  </si>
  <si>
    <r>
      <t xml:space="preserve">V případě, že projekt </t>
    </r>
    <r>
      <rPr>
        <b/>
        <i/>
        <sz val="11"/>
        <rFont val="Calibri"/>
        <family val="2"/>
        <charset val="238"/>
        <scheme val="minor"/>
      </rPr>
      <t>nebude</t>
    </r>
    <r>
      <rPr>
        <i/>
        <sz val="11"/>
        <rFont val="Calibri"/>
        <family val="2"/>
        <charset val="238"/>
        <scheme val="minor"/>
      </rPr>
      <t xml:space="preserve"> zahájen k 1. 1. 2027 a při délce trvání 36 měsíců bude jeho realizace zasahovat až do roku 2030, je nutné uvést rozdělení nákladů poměrně podle let 2027–2030 tak, aby odpovídalo skutečnému počtu odpracovaných měsíců v jednotlivých letech, </t>
    </r>
    <r>
      <rPr>
        <b/>
        <i/>
        <sz val="11"/>
        <rFont val="Calibri"/>
        <family val="2"/>
        <charset val="238"/>
        <scheme val="minor"/>
      </rPr>
      <t>včetně roku 2030</t>
    </r>
    <r>
      <rPr>
        <i/>
        <sz val="11"/>
        <rFont val="Calibri"/>
        <family val="2"/>
        <charset val="238"/>
        <scheme val="minor"/>
      </rPr>
      <t xml:space="preserve">.
Pokud bude projekt zahájen k 1. 1. 2027 a jeho realizace skončí k 31.12.2029, </t>
    </r>
    <r>
      <rPr>
        <b/>
        <i/>
        <sz val="11"/>
        <rFont val="Calibri"/>
        <family val="2"/>
        <charset val="238"/>
        <scheme val="minor"/>
      </rPr>
      <t>rok 2030 se nevyplňuje</t>
    </r>
    <r>
      <rPr>
        <i/>
        <sz val="11"/>
        <rFont val="Calibri"/>
        <family val="2"/>
        <charset val="238"/>
        <scheme val="minor"/>
      </rPr>
      <t>.</t>
    </r>
  </si>
  <si>
    <t>Typ nákladu česky / project proposal</t>
  </si>
  <si>
    <t>Rok 2027</t>
  </si>
  <si>
    <t>Rok 2028</t>
  </si>
  <si>
    <t>Rok 2029</t>
  </si>
  <si>
    <t>Rok 2030</t>
  </si>
  <si>
    <t>Celkem (EUR)</t>
  </si>
  <si>
    <t>Zdůvodnění nákladů</t>
  </si>
  <si>
    <t>Osobní náklady / Personnel</t>
  </si>
  <si>
    <r>
      <t>Provozní náklady / Subcontracting + Consumables + Equipment</t>
    </r>
    <r>
      <rPr>
        <sz val="11"/>
        <color theme="1"/>
        <rFont val="Calibri"/>
        <family val="2"/>
        <charset val="238"/>
      </rPr>
      <t>¹</t>
    </r>
    <r>
      <rPr>
        <sz val="11"/>
        <color theme="1"/>
        <rFont val="Calibri"/>
        <family val="2"/>
        <charset val="238"/>
        <scheme val="minor"/>
      </rPr>
      <t xml:space="preserve"> + Travel + Other direct costs</t>
    </r>
  </si>
  <si>
    <t>Doplňkové náklady / Overhead</t>
  </si>
  <si>
    <r>
      <t>Investiční náklady / Equipment</t>
    </r>
    <r>
      <rPr>
        <sz val="11"/>
        <color theme="1"/>
        <rFont val="Calibri"/>
        <family val="2"/>
        <charset val="238"/>
      </rPr>
      <t>²</t>
    </r>
  </si>
  <si>
    <t>Celkové náklady uchazeče</t>
  </si>
  <si>
    <t>x</t>
  </si>
  <si>
    <t>z toho požadované účelové</t>
  </si>
  <si>
    <t>Maximální intenzita podpory a podíly kategorií výzkumu</t>
  </si>
  <si>
    <t>Typ organizace uchazeče -&gt;</t>
  </si>
  <si>
    <t>Výzkumná organizace</t>
  </si>
  <si>
    <t>Malýpodnik</t>
  </si>
  <si>
    <t>Střední podnik</t>
  </si>
  <si>
    <t>Velký podnik</t>
  </si>
  <si>
    <t>Základní výzkum</t>
  </si>
  <si>
    <t>Průmyslový výzkum (aplikovaný)</t>
  </si>
  <si>
    <t>Průmyslový výzkum (aplikovaný) při splnění podmínek</t>
  </si>
  <si>
    <t>Experimentální vývoj</t>
  </si>
  <si>
    <t>Experimentální vývoj při splnění podmínek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</si>
  <si>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 xml:space="preserve">vyplňuje se v číslech (euro), </t>
    </r>
    <r>
      <rPr>
        <b/>
        <i/>
        <u/>
        <sz val="11"/>
        <color rgb="FFFF0000"/>
        <rFont val="Calibri"/>
        <family val="2"/>
        <charset val="238"/>
        <scheme val="minor"/>
      </rPr>
      <t>nikoli v procentech</t>
    </r>
    <r>
      <rPr>
        <i/>
        <sz val="11"/>
        <rFont val="Calibri"/>
        <family val="2"/>
        <charset val="238"/>
        <scheme val="minor"/>
      </rPr>
      <t>)</t>
    </r>
  </si>
  <si>
    <t>Malý podnik</t>
  </si>
  <si>
    <t>Celkové náklady uchazeč</t>
  </si>
  <si>
    <t>Součet v poli "Celkové náklady uchazeče" by se měl rovnat hodnotě uvedené v zeleně označeném poli, za předpokladu, že je vyplněna tabulka "Rozdělení celkových nákladů uchazeče na řešení projektu v EUR".</t>
  </si>
  <si>
    <r>
      <rPr>
        <b/>
        <sz val="11"/>
        <rFont val="Calibri"/>
        <family val="2"/>
        <charset val="238"/>
        <scheme val="minor"/>
      </rPr>
      <t xml:space="preserve">V této části se </t>
    </r>
    <r>
      <rPr>
        <b/>
        <sz val="11"/>
        <color rgb="FFFF0000"/>
        <rFont val="Calibri"/>
        <family val="2"/>
        <charset val="238"/>
        <scheme val="minor"/>
      </rPr>
      <t>automaticky</t>
    </r>
    <r>
      <rPr>
        <b/>
        <sz val="11"/>
        <rFont val="Calibri"/>
        <family val="2"/>
        <charset val="238"/>
        <scheme val="minor"/>
      </rPr>
      <t xml:space="preserve"> dopočítá maximální intenzita podpory </t>
    </r>
    <r>
      <rPr>
        <i/>
        <sz val="11"/>
        <rFont val="Calibri"/>
        <family val="2"/>
        <charset val="238"/>
        <scheme val="minor"/>
      </rPr>
      <t>(tento výpočet slouží jako podklad pro stanovení maximální požadované účelové podpory).</t>
    </r>
  </si>
  <si>
    <t>Celkem</t>
  </si>
  <si>
    <r>
      <t>Maximální podpořená částka v EUR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(maximální možná účelová podpora)</t>
    </r>
  </si>
  <si>
    <t>Maximální intenzita podpory v %</t>
  </si>
  <si>
    <t>Pravidla pro stanovení intenzity a výše podpory viz tabulka č. 8 v Metodice Evropská partnerství pro oblast zdraví</t>
  </si>
  <si>
    <r>
      <t xml:space="preserve">Finanční zajištění projektu uchazeče v EUR </t>
    </r>
    <r>
      <rPr>
        <b/>
        <i/>
        <sz val="11"/>
        <color rgb="FFFF0000"/>
        <rFont val="Calibri"/>
        <family val="2"/>
        <charset val="238"/>
        <scheme val="minor"/>
      </rPr>
      <t>(pokud bude projekt dofinancován i z jiných zdrojů, vyplňte šedivé buňky v této tabulce)</t>
    </r>
  </si>
  <si>
    <t>Typ finančního zajištění</t>
  </si>
  <si>
    <t>Druh</t>
  </si>
  <si>
    <t>Celková dotace poskytovatele na projekt</t>
  </si>
  <si>
    <t>Podpora z ostatních veřejných zdrojů (tuzemských i zahraničních)</t>
  </si>
  <si>
    <t>Neinvestiční</t>
  </si>
  <si>
    <t>Investiční</t>
  </si>
  <si>
    <t>Podpora z neveřejných zdrojů (vlastní prostředky, soukromé dotace)</t>
  </si>
  <si>
    <t>Celkové náklady uchazeče ze všech zdrojů financování</t>
  </si>
  <si>
    <t>Míra intenzity podpory u poskytovatele:</t>
  </si>
  <si>
    <t>Do řádku "Celková dodatace poskytovatele na projekt" jsou přeneseny hodnoty z tabulky "Rozdělení celkových nákladů uchazeče na řešení projektu v EUR". "Míra intenzity podpory u poskytovatele" nesmí být vyšší než "Maximální intenzita podpory v %".</t>
  </si>
  <si>
    <t>ČÁSTKA CELKOVÝCH NÁKLADŮ MUSÍ ODPOVÍDAT ČÁSTCE "TOTAL COSTS" A ČÁSTKA CELKOVÉ POŽADOVANÉ PODPORY MUSÍ ODPOVÍDAT ČÁSTCE "TOTAL REQUESTED COSTS" UVEDENÉ V MEZINÁRODNÍ PŘIHLÁŠCE!</t>
  </si>
  <si>
    <t>Přepočet na české koruny se řídí kurzem ČNB, přičemž je kurz platný v poslední možný den odevzdání tzv. full proposals. Veškeré nákladové položkdy zaokrouhlujte matematicky na celá eura.</t>
  </si>
  <si>
    <r>
      <t xml:space="preserve">Vyplňte celkové náklady uchazeče (tj. vč. příp. spolufinancování institucí), dle typu (vaší) organizace a dle typu výzkumu, v EUR </t>
    </r>
    <r>
      <rPr>
        <i/>
        <sz val="11"/>
        <rFont val="Calibri"/>
        <family val="2"/>
        <charset val="238"/>
        <scheme val="minor"/>
      </rPr>
      <t xml:space="preserve">(bude tedy vyplněn vždy jen příslušný sloupec dle typu organizace, </t>
    </r>
    <r>
      <rPr>
        <b/>
        <i/>
        <sz val="11"/>
        <color rgb="FFFF0000"/>
        <rFont val="Calibri"/>
        <family val="2"/>
        <charset val="238"/>
        <scheme val="minor"/>
      </rPr>
      <t>vyplňuje se v číslech (euro), nikoli v procentech</t>
    </r>
    <r>
      <rPr>
        <i/>
        <sz val="11"/>
        <rFont val="Calibri"/>
        <family val="2"/>
        <charset val="238"/>
        <scheme val="minor"/>
      </rPr>
      <t>)</t>
    </r>
  </si>
  <si>
    <t>Celkové náklady</t>
  </si>
  <si>
    <r>
      <t xml:space="preserve">automaticky dopočítáno, </t>
    </r>
    <r>
      <rPr>
        <b/>
        <i/>
        <sz val="12"/>
        <color rgb="FFFF0000"/>
        <rFont val="Calibri"/>
        <family val="2"/>
        <charset val="238"/>
        <scheme val="minor"/>
      </rPr>
      <t>zkontolujte</t>
    </r>
  </si>
  <si>
    <r>
      <t xml:space="preserve">Rozdělení celkových nákladů na řešení projektu v EUR  </t>
    </r>
    <r>
      <rPr>
        <i/>
        <sz val="11"/>
        <rFont val="Calibri"/>
        <family val="2"/>
        <charset val="238"/>
        <scheme val="minor"/>
      </rPr>
      <t>(vč. příp. spolufinancování institucí)</t>
    </r>
  </si>
  <si>
    <t>Finanční zajištění projektu v EUR</t>
  </si>
  <si>
    <t>Celkové náklady ze všech zdrojů financování</t>
  </si>
  <si>
    <t>Celková intenzita podpory u poskytovatele:</t>
  </si>
  <si>
    <t>Přepočet na české koruny se řídí kurzem ČNB, přičemž je kurz platný v poslední možný den odevzdání tzv. full proposals. Veškeré nákladové položky zaokrouhlujte matematicky na celá eura.</t>
  </si>
  <si>
    <t>01 - Metabolické a endokrinní choroby</t>
  </si>
  <si>
    <t>02 - Choroby oběhové soustavy</t>
  </si>
  <si>
    <t>03 - Nádorové choroby</t>
  </si>
  <si>
    <t>04 - Neurovědy a duševní zdraví</t>
  </si>
  <si>
    <t>05 - Poruchy imunity a infekční choroby</t>
  </si>
  <si>
    <t>06 - Poruchy orgánové funkce a intenzivní medicína</t>
  </si>
  <si>
    <t>07 - Věkově specifické skupiny chorob</t>
  </si>
  <si>
    <t>08 - Biomedicínské technologie</t>
  </si>
  <si>
    <t>09 - Veřejné zdraví a ošetřovatelství</t>
  </si>
  <si>
    <t>10 - Muskuloskeletální medicína</t>
  </si>
  <si>
    <t>ANO</t>
  </si>
  <si>
    <t>NE</t>
  </si>
  <si>
    <t>Kód</t>
  </si>
  <si>
    <t>Název</t>
  </si>
  <si>
    <t>Pure mathematics</t>
  </si>
  <si>
    <t>Applied mathematics</t>
  </si>
  <si>
    <t>Statistics and probability</t>
  </si>
  <si>
    <t>Computer sciences, information science, bioinformathics (hardware development to be 2.2, social aspect to be 5.8)</t>
  </si>
  <si>
    <t>Physical sciences</t>
  </si>
  <si>
    <t>Atomic, molecular and chemical physics (physics of atoms and molecules including collision, interaction with radiation, magnetic resonances, Mössbauer effect)</t>
  </si>
  <si>
    <t>Condensed matter physics (including formerly solid state physics, supercond.)</t>
  </si>
  <si>
    <t>Particles and field physics</t>
  </si>
  <si>
    <t>Nuclear physics</t>
  </si>
  <si>
    <t>Fluids and plasma physics (including surface physics)</t>
  </si>
  <si>
    <t>Optics (including laser optics and quantum optics)</t>
  </si>
  <si>
    <t>Acoustics</t>
  </si>
  <si>
    <t>Astronomy (including astrophysics,space science)</t>
  </si>
  <si>
    <t>Organic chemistry</t>
  </si>
  <si>
    <t>Inorganic and nuclear chemistry</t>
  </si>
  <si>
    <t>Physical chemistry</t>
  </si>
  <si>
    <t>Polymer science</t>
  </si>
  <si>
    <t>Electrochemistry (dry cells, batteries, fuel cells, corrosion metals, electrolysis)</t>
  </si>
  <si>
    <t>Analytical chemistry</t>
  </si>
  <si>
    <t>Hydrology</t>
  </si>
  <si>
    <t>Oceanography</t>
  </si>
  <si>
    <t>Water resources</t>
  </si>
  <si>
    <t>Mineralogy</t>
  </si>
  <si>
    <t>Geology</t>
  </si>
  <si>
    <t>Paleontology</t>
  </si>
  <si>
    <t>Volcanology</t>
  </si>
  <si>
    <t>Physical geography</t>
  </si>
  <si>
    <t>Meteorology and atmospheric sciences</t>
  </si>
  <si>
    <t>Environmental sciences (social aspects to be 5.7)</t>
  </si>
  <si>
    <t>Cell biology</t>
  </si>
  <si>
    <t>Biology (theoretical, mathematical, thermal, cryobiology, biological rhythm), Evolutionary biology</t>
  </si>
  <si>
    <t>Genetics and heredity (medical genetics to be 3)</t>
  </si>
  <si>
    <t>Reproductive biology (medical aspects to be 3)</t>
  </si>
  <si>
    <t>Developmental biology</t>
  </si>
  <si>
    <t>Microbiology</t>
  </si>
  <si>
    <t>Virology</t>
  </si>
  <si>
    <t>Biochemistry and molecular biology</t>
  </si>
  <si>
    <t>Biochemical research methods</t>
  </si>
  <si>
    <t>Biophysics</t>
  </si>
  <si>
    <t>Plant sciences, botany</t>
  </si>
  <si>
    <t>Mycology</t>
  </si>
  <si>
    <t>Zoology</t>
  </si>
  <si>
    <t>Behavioral sciences biology</t>
  </si>
  <si>
    <t>Ornithology</t>
  </si>
  <si>
    <t>Entomology</t>
  </si>
  <si>
    <t>Marine biology, freshwater biology, limnology</t>
  </si>
  <si>
    <t>Ecology</t>
  </si>
  <si>
    <t>Biodiversity conservation</t>
  </si>
  <si>
    <t>Other biological topics</t>
  </si>
  <si>
    <t>Civil engineering</t>
  </si>
  <si>
    <t>Construction engineering, Municipal and structural engineering</t>
  </si>
  <si>
    <t>Architecture engineering</t>
  </si>
  <si>
    <t>Transport engineering</t>
  </si>
  <si>
    <t>Electrical and electronic engineering</t>
  </si>
  <si>
    <t>Communication engineering and systems</t>
  </si>
  <si>
    <t>Telecommunications</t>
  </si>
  <si>
    <t>Robotics and automatic control</t>
  </si>
  <si>
    <t>Automation and control systems</t>
  </si>
  <si>
    <t>Computer hardware and architecture</t>
  </si>
  <si>
    <t>Mechanical engineering</t>
  </si>
  <si>
    <t>Applied mechanics</t>
  </si>
  <si>
    <t>Thermodynamics</t>
  </si>
  <si>
    <t>Aerospace engineering</t>
  </si>
  <si>
    <t>Nuclear related engineering; (nuclear physics to be 1.3);</t>
  </si>
  <si>
    <t>Audio engineering, reliability analysis</t>
  </si>
  <si>
    <t>Chemical engineering (plants, products)</t>
  </si>
  <si>
    <t>Chemical process engineering</t>
  </si>
  <si>
    <t>Materials engineering</t>
  </si>
  <si>
    <t>Paper and wood</t>
  </si>
  <si>
    <t>Textiles; including synthetic dyes, colours, fibres (nanoscale materials to be 2.10; biomaterials to be 2.9)</t>
  </si>
  <si>
    <t>Ceramics</t>
  </si>
  <si>
    <t>Composites (including laminates, reinforced plastics, cermets, combined natural and synthetic fibre fabrics; filled composites)</t>
  </si>
  <si>
    <t>Coating and films</t>
  </si>
  <si>
    <t>Medical engineering</t>
  </si>
  <si>
    <t>Medical laboratory technology (including laboratory samples analysis; diagnostic technologies) (Biomaterials to be 2.9 [physical characteristics of living material as related to medical implants, devices, sensors])</t>
  </si>
  <si>
    <t>Environmental and geological engineering, geotechnics</t>
  </si>
  <si>
    <t>Petroleum engineering (fuel, oils)</t>
  </si>
  <si>
    <t>Mining and mineral processing</t>
  </si>
  <si>
    <t>Energy and fuels</t>
  </si>
  <si>
    <t>Remote sensing</t>
  </si>
  <si>
    <t>Marine engineering, sea vessels</t>
  </si>
  <si>
    <t>Ocean engineering</t>
  </si>
  <si>
    <t>Environmental biotechnology</t>
  </si>
  <si>
    <t>Bioremediation, diagnostic biotechnologies (DNA chips and biosensing devices) in environmental management</t>
  </si>
  <si>
    <t>Environmental biotechnology related ethics</t>
  </si>
  <si>
    <t>Industrial biotechnology</t>
  </si>
  <si>
    <t>Bioprocessing technologies (industrial processes relying on biological agents to drive the process) biocatalysis, fermentation</t>
  </si>
  <si>
    <t>Bioproducts (products that are manufactured using biological material as feedstock) biomaterials, bioplastics, biofuels, bioderived bulk and fine chemicals, bio-derived novel materials</t>
  </si>
  <si>
    <t>Nano-materials (production and properties)</t>
  </si>
  <si>
    <t>Nano-processes (applications on nano-scale); (biomaterials to be 2.9)</t>
  </si>
  <si>
    <t>Food and beverages</t>
  </si>
  <si>
    <t>Human genetics</t>
  </si>
  <si>
    <t>Immunology</t>
  </si>
  <si>
    <t>Neurosciences (including psychophysiology)</t>
  </si>
  <si>
    <t>Pharmacology and pharmacy</t>
  </si>
  <si>
    <t>Physiology (including cytology)</t>
  </si>
  <si>
    <t>Anatomy and morphology</t>
  </si>
  <si>
    <t>Medicinal chemistry</t>
  </si>
  <si>
    <t>Toxicology</t>
  </si>
  <si>
    <t>Pathology</t>
  </si>
  <si>
    <t>Cardiac and Cardiovascular systems</t>
  </si>
  <si>
    <t>Endocrinology and metabolism (including diabetes, hormones)</t>
  </si>
  <si>
    <t>Respiratory systems</t>
  </si>
  <si>
    <t>Oncology</t>
  </si>
  <si>
    <t>Hematology</t>
  </si>
  <si>
    <t>Otorhinolaryngology</t>
  </si>
  <si>
    <t>Ophthalmology</t>
  </si>
  <si>
    <t>Dentistry, oral surgery and medicine</t>
  </si>
  <si>
    <t>Paediatrics</t>
  </si>
  <si>
    <t>Clinical neurology</t>
  </si>
  <si>
    <t>Orthopaedics</t>
  </si>
  <si>
    <t>Surgery</t>
  </si>
  <si>
    <t>Transplantation</t>
  </si>
  <si>
    <t>Obstetrics and gynaecology</t>
  </si>
  <si>
    <t>Psychiatry</t>
  </si>
  <si>
    <t>Dermatology and venereal diseases</t>
  </si>
  <si>
    <t>Urology and nephrology</t>
  </si>
  <si>
    <t>General and internal medicine</t>
  </si>
  <si>
    <t>Gastroenterology and hepatology</t>
  </si>
  <si>
    <t>Andrology</t>
  </si>
  <si>
    <t>Critical care medicine and Emergency medicine</t>
  </si>
  <si>
    <t>Anaesthesiology</t>
  </si>
  <si>
    <t>Radiology, nuclear medicine and medical imaging</t>
  </si>
  <si>
    <t>Allergy</t>
  </si>
  <si>
    <t>Rheumatology</t>
  </si>
  <si>
    <t>Geriatrics and gerontology</t>
  </si>
  <si>
    <t>Integrative and complementary medicine (alternative practice systems)</t>
  </si>
  <si>
    <t>Other clinical medicine subjects</t>
  </si>
  <si>
    <t>Social biomedical sciences (includes family planning, sexual health, psycho-oncology, ...)</t>
  </si>
  <si>
    <t>Epidemiology</t>
  </si>
  <si>
    <t>Infectious Diseases</t>
  </si>
  <si>
    <t>Public and environmental health</t>
  </si>
  <si>
    <t>Occupational health</t>
  </si>
  <si>
    <t>Sport and fitness sciences</t>
  </si>
  <si>
    <t>Nursing</t>
  </si>
  <si>
    <t>Nutrition, Dietetics</t>
  </si>
  <si>
    <t>Tropical medicine</t>
  </si>
  <si>
    <t>Parasitology</t>
  </si>
  <si>
    <t>Medical ethics</t>
  </si>
  <si>
    <t>Substance abuse</t>
  </si>
  <si>
    <t>Health-related biotechnology</t>
  </si>
  <si>
    <t>Technologies involving the manipulation of cells, tissues, organs or the whole organism (assisted reproduction)</t>
  </si>
  <si>
    <t>Technologies involving identifying the functioning of DNA, proteins and enzymes ...</t>
  </si>
  <si>
    <t>Biomaterials (as related to medical implants, devices, sensors)</t>
  </si>
  <si>
    <t>Medical biotechnology related ethics</t>
  </si>
  <si>
    <t>Forensic science</t>
  </si>
  <si>
    <t>Other medical science</t>
  </si>
  <si>
    <t>Agriculture</t>
  </si>
  <si>
    <t>Forestry</t>
  </si>
  <si>
    <t>Fishery</t>
  </si>
  <si>
    <t>Soil science</t>
  </si>
  <si>
    <t>Horticulture, viticulture</t>
  </si>
  <si>
    <t>Agronomy, plant breeding and plant protection; (Agricultural biotechnology to be 4.4)</t>
  </si>
  <si>
    <t>Animal and dairy science; (Animal biotechnology to be 4.4)</t>
  </si>
  <si>
    <t>Pets</t>
  </si>
  <si>
    <t>Husbandry</t>
  </si>
  <si>
    <t>Veterinary science</t>
  </si>
  <si>
    <t>Agricultural biotechnology and food biotechnology</t>
  </si>
  <si>
    <t>GM technology (crops and livestock), livestock cloning, marker assisted selection, diagnostics (DNA chips and biosensing devices for the early/accurate detection of diseases) biomass feedstock production technologies, biopharming</t>
  </si>
  <si>
    <t>Agricultural biotechnology related ethics</t>
  </si>
  <si>
    <t>Psychology (including human - machine relations)</t>
  </si>
  <si>
    <t>Psychology, special (including therapy for learning, speech, hearing, visual and other physical and mental disabilities);</t>
  </si>
  <si>
    <t>Cognitive sciences</t>
  </si>
  <si>
    <t>Economic Theory</t>
  </si>
  <si>
    <t>Applied Economics, Econometrics</t>
  </si>
  <si>
    <t>Industrial relations</t>
  </si>
  <si>
    <t>Business and management</t>
  </si>
  <si>
    <t>Accounting</t>
  </si>
  <si>
    <t>Finance</t>
  </si>
  <si>
    <t>Education, general; including training, pedagogy, didactics [and education systems]</t>
  </si>
  <si>
    <t>Education, special (to gifted persons, those with learning disabilities)</t>
  </si>
  <si>
    <t>Sociology</t>
  </si>
  <si>
    <t>Demography</t>
  </si>
  <si>
    <t>Social topics (Women´s and gender studies; Social issues; Family studies; Social work)</t>
  </si>
  <si>
    <t>Anthropology, ethnology</t>
  </si>
  <si>
    <t>Law</t>
  </si>
  <si>
    <t>Criminology, penology</t>
  </si>
  <si>
    <t>Political science</t>
  </si>
  <si>
    <t>Public administration</t>
  </si>
  <si>
    <t>Organisation theory</t>
  </si>
  <si>
    <t>Cultural and economic geography</t>
  </si>
  <si>
    <t>Urban studies (planning and development)</t>
  </si>
  <si>
    <t>Transport planning and social aspects of transport (transport engineering to be 2.1)</t>
  </si>
  <si>
    <t>Environmental sciences (social aspects)</t>
  </si>
  <si>
    <t>Journalism</t>
  </si>
  <si>
    <t>Media and socio-cultural communication</t>
  </si>
  <si>
    <t>Information science (social aspects)</t>
  </si>
  <si>
    <t>Library science</t>
  </si>
  <si>
    <t>Other social sciences</t>
  </si>
  <si>
    <t>Social sciences, interdisciplinary</t>
  </si>
  <si>
    <t>History (history of science and technology to be 6.3, history of specific sciences to be under the respective headings)</t>
  </si>
  <si>
    <t>Archaeology</t>
  </si>
  <si>
    <t>General language studies</t>
  </si>
  <si>
    <t>Specific languages</t>
  </si>
  <si>
    <t>Linguistics</t>
  </si>
  <si>
    <t>General literature studies</t>
  </si>
  <si>
    <t>Literary theory</t>
  </si>
  <si>
    <t>Specific literatures</t>
  </si>
  <si>
    <t>Philosophy, History and Philosophy of science and technology</t>
  </si>
  <si>
    <t>Ethics (except ethics related to specific subfields)</t>
  </si>
  <si>
    <t>Theology</t>
  </si>
  <si>
    <t>Religious studies</t>
  </si>
  <si>
    <t>Arts, Art history</t>
  </si>
  <si>
    <t>Architectural design</t>
  </si>
  <si>
    <t>Performing arts studies (Musicology, Theater science, Dramaturgy)</t>
  </si>
  <si>
    <t>Folklore studies</t>
  </si>
  <si>
    <t>Studies on Film, Radio and Television</t>
  </si>
  <si>
    <t>Climatic research</t>
  </si>
  <si>
    <t>Úroveň</t>
  </si>
  <si>
    <t>1.</t>
  </si>
  <si>
    <t>Veřejné zdraví</t>
  </si>
  <si>
    <t>1.1</t>
  </si>
  <si>
    <t>Socioekonomické aspekty zdravotnictví</t>
  </si>
  <si>
    <t>1.1.1</t>
  </si>
  <si>
    <t>Sběr, kvalita a aplikace dat o zdravotní péči a chování obyvatel</t>
  </si>
  <si>
    <t>1.1.2</t>
  </si>
  <si>
    <t>Měření dopadů programů a analýza nových programů či legislativních návrhů státními i nezávislými odborníky</t>
  </si>
  <si>
    <t>1.1.3</t>
  </si>
  <si>
    <t>Rozvoj nové metodologie a interdisciplinární spolupráce ve zdravotnictví</t>
  </si>
  <si>
    <t>1.1.4</t>
  </si>
  <si>
    <t>Sociální determinanty zdraví a genderová dimenze</t>
  </si>
  <si>
    <t>1.2</t>
  </si>
  <si>
    <t>Digitalizace zdravotnictví</t>
  </si>
  <si>
    <t>1.2.1</t>
  </si>
  <si>
    <t>Digitalizace umožní zlepšení zdraví populace a kvalitu zdravotních služeb</t>
  </si>
  <si>
    <t>1.2.2</t>
  </si>
  <si>
    <t>Digitalizace povede ke zlepšení dostupnosti a efektivity zdravotních služeb a vyšší míru integrace dat v rámci systému poskytovatelů zdravotní péče</t>
  </si>
  <si>
    <t>1.2.3</t>
  </si>
  <si>
    <t>Vyšší míra využití datových zdrojů v českém zdravotním systému</t>
  </si>
  <si>
    <t>1.3</t>
  </si>
  <si>
    <t>Demografické změny a péče o seniory</t>
  </si>
  <si>
    <t>1.3.1</t>
  </si>
  <si>
    <t>Analýza struktury poskytovatelů a poskytované sociálně zdravotní péče u seniorů a seniorek (seniorské populaci)</t>
  </si>
  <si>
    <t>1.3.2</t>
  </si>
  <si>
    <t xml:space="preserve">Analýza a řešení potřeb v oblasti sociálně zdravotní péče u seniorů (zejména u velmi starých osob) </t>
  </si>
  <si>
    <t>1.3.3</t>
  </si>
  <si>
    <t>Raná prevence vzniku a zmírňování dopadů involučních změn včetně využití moderních technologií</t>
  </si>
  <si>
    <t>1.3.4</t>
  </si>
  <si>
    <t>Podpora kvalitní a bezpečné péče o pacienty s ohledem na věkově specifická rizika a prevenci nežádoucích událostí při zajištění dlouhodobé lékařské a ošetřovatelské péče</t>
  </si>
  <si>
    <t>1.4</t>
  </si>
  <si>
    <t>Zdravotní péče</t>
  </si>
  <si>
    <t>1.4.1</t>
  </si>
  <si>
    <t>Analýza potřeby a spotřeby (využití) zdravotní péče u osob s chronickým onemocněním</t>
  </si>
  <si>
    <t>1.4.2</t>
  </si>
  <si>
    <t>Měřitelnost výsledků zdravotní péče</t>
  </si>
  <si>
    <t>1.4.3</t>
  </si>
  <si>
    <t>Kapacity, spotřeba a dostupnost zdravotní péče</t>
  </si>
  <si>
    <t>1.4.4</t>
  </si>
  <si>
    <t>Lidské zdroje ve zdravotnictví</t>
  </si>
  <si>
    <t>1.4.5</t>
  </si>
  <si>
    <t>Participační práva pacientů a respekt k autonomii jejich vůle</t>
  </si>
  <si>
    <t>1.4.6</t>
  </si>
  <si>
    <t>Prostředky ochrany práv osob při zanedbání zdravotní péče</t>
  </si>
  <si>
    <t>1.5</t>
  </si>
  <si>
    <t>Podpora zdravotní gramotnosti a orientace na pacienta</t>
  </si>
  <si>
    <t>1.5.1</t>
  </si>
  <si>
    <t>Monitoring úrovně zdravotní gramotnosti v ČR</t>
  </si>
  <si>
    <t>1.5.2</t>
  </si>
  <si>
    <t>Výzkum kompetencí a potřeb aktérů zdravotní gramotnosti</t>
  </si>
  <si>
    <t>1.5.3</t>
  </si>
  <si>
    <t>Výzkum specifických cílových skupin Národního programu zdravotní gramotnosti</t>
  </si>
  <si>
    <t>1.5.4</t>
  </si>
  <si>
    <t>Výzkum specifických oblastí zdravotní gramotnosti</t>
  </si>
  <si>
    <t>1.5.5</t>
  </si>
  <si>
    <t>Kompetence zdravotníků v oblasti zdravotní gramotnosti</t>
  </si>
  <si>
    <t>1.5.6</t>
  </si>
  <si>
    <t>Boj proti nevědeckým názorům ve zdravotnictví</t>
  </si>
  <si>
    <t>1.5.7</t>
  </si>
  <si>
    <t>Posílení zdravotní gramotnosti nezatížené genderovými stereotypy</t>
  </si>
  <si>
    <t>1.6</t>
  </si>
  <si>
    <t>Podpora zdraví a prevence</t>
  </si>
  <si>
    <t>1.6.1</t>
  </si>
  <si>
    <t>Metabolické a endokrinní choroby</t>
  </si>
  <si>
    <t>1.6.2</t>
  </si>
  <si>
    <t>Nemoci oběhové soustavy</t>
  </si>
  <si>
    <t>1.6.3</t>
  </si>
  <si>
    <t>Nádorová onemocnění</t>
  </si>
  <si>
    <t>1.6.4</t>
  </si>
  <si>
    <t>Chronické nemoci plic</t>
  </si>
  <si>
    <t>1.6.5</t>
  </si>
  <si>
    <t>Onemocnění krve</t>
  </si>
  <si>
    <t>1.6.6</t>
  </si>
  <si>
    <t>Nervová a psychická onemocnění</t>
  </si>
  <si>
    <t>1.6.7</t>
  </si>
  <si>
    <t>Nemoci pohybového aparátu a zánětlivá a imunologická onemocnění</t>
  </si>
  <si>
    <t>1.6.8</t>
  </si>
  <si>
    <t>Závislosti</t>
  </si>
  <si>
    <t>1.7</t>
  </si>
  <si>
    <t>Globální zdraví</t>
  </si>
  <si>
    <t>1.7.1</t>
  </si>
  <si>
    <t>Vlivy životního a pracovního prostředí na zdraví</t>
  </si>
  <si>
    <t>1.7.2</t>
  </si>
  <si>
    <t>Vliv výživy a stravovacích návyků na zdraví</t>
  </si>
  <si>
    <t>1.7.3</t>
  </si>
  <si>
    <t>Infekční nemoci</t>
  </si>
  <si>
    <t>1.7.4</t>
  </si>
  <si>
    <t>Toxikologie a zdravotní bezpečnost</t>
  </si>
  <si>
    <t>1.7.5</t>
  </si>
  <si>
    <t>Pracovní lékařství a nemoci z povolání</t>
  </si>
  <si>
    <t>1.7.6</t>
  </si>
  <si>
    <t>Inovativní přístup k podpoře zdraví a intervenční programy v rámci primární prevence</t>
  </si>
  <si>
    <t>2.</t>
  </si>
  <si>
    <t>Patogeneze a rozvoj chorob</t>
  </si>
  <si>
    <t>2.1</t>
  </si>
  <si>
    <t>2.1.1</t>
  </si>
  <si>
    <t>Etiologie a patofyziologie metabolického syndromu</t>
  </si>
  <si>
    <t>2.1.2</t>
  </si>
  <si>
    <t>Etiologie a patogeneze imunitně zprostředkovaných endokrinních chorob</t>
  </si>
  <si>
    <t>2.1.3</t>
  </si>
  <si>
    <t>Patogeneze a léčba komplikací diabetu</t>
  </si>
  <si>
    <t>2.2</t>
  </si>
  <si>
    <t>2.2.1</t>
  </si>
  <si>
    <t>Objasnění etiologických faktorů a patofyziologických dějů ovlivňujících vznik a průběh kardiovaskulárních a cerebrovaskulárních onemocnění</t>
  </si>
  <si>
    <t>2.2.2</t>
  </si>
  <si>
    <t>Rozvoj časné diagnostiky kardiovaskulárních a cerebrovaskulárních onemocnění a nalezení léčebných modalit a postupů v terapii kardiovaskulárních a cerebrovaskulárních onemocnění s vyšší terapeutickou efektivitou a vyšší šetrností pro nemocného</t>
  </si>
  <si>
    <t>2.3</t>
  </si>
  <si>
    <t>2.3.1</t>
  </si>
  <si>
    <t>Prohloubení poznání v oblasti patogeneze a rozvoje nádorových chorob a identifikace nových terapeutických cílů</t>
  </si>
  <si>
    <t>2.3.2</t>
  </si>
  <si>
    <t>Zdokonalení diagnostiky a léčby nádorových onemocnění, především díky implementaci precizní medicíny, léčivých přípravků pro moderní terapie, cílených léčiv a moderní radioterapie</t>
  </si>
  <si>
    <t>2.3.3</t>
  </si>
  <si>
    <t>Zlepšení kvality života pacientů s nádorovou chorobou díky lepšímu pochopení faktorů provázejících nádorové onemocnění a jeho léčbu</t>
  </si>
  <si>
    <t>2.4</t>
  </si>
  <si>
    <t>2.4.1</t>
  </si>
  <si>
    <t>Ovlivnění doposud neléčitelných a progredujících chronických nemocí ve smyslu zastavení progrese či nalezení cest k reverzi procesu</t>
  </si>
  <si>
    <t>2.4.2</t>
  </si>
  <si>
    <t>Stanovení nových léčebných postupů využitím již známých cílených léků v rámci repurposing či kombinace stávajících léků, návrhy pro nové léčebné modality na základě fenotypově specifických markerů patogeneze</t>
  </si>
  <si>
    <t>2.5</t>
  </si>
  <si>
    <t>2.5.1</t>
  </si>
  <si>
    <t>Prohloubení poznání v oblasti patogeneze a rozvoje krevních chorob a identifikace nových terapeutických cílů</t>
  </si>
  <si>
    <t>2.5.2</t>
  </si>
  <si>
    <t>Zdokonalení diagnostiky a léčby krevních onemocnění, především díky implementaci precizní medicíny, léčivých přípravků pro moderní terapie, cílených léčiv a moderní radioterapie</t>
  </si>
  <si>
    <t>2.5.3</t>
  </si>
  <si>
    <t>Zlepšení kvality života pacientů s krevní chorobou díky pochopení faktorů provázejících nádorové onemocnění a jeho léčbu</t>
  </si>
  <si>
    <t>2.6</t>
  </si>
  <si>
    <t>2.6.1</t>
  </si>
  <si>
    <t>Psychická a neurologická onemocnění</t>
  </si>
  <si>
    <t>2.6.2</t>
  </si>
  <si>
    <t>Diagnostika onemocnění nervové soustavy</t>
  </si>
  <si>
    <t>2.6.3</t>
  </si>
  <si>
    <t>Vyšší efektivita léčebných postupů u onemocnění nervové soustavy</t>
  </si>
  <si>
    <t>2.6.4</t>
  </si>
  <si>
    <t>Zajištění kvality života u pacientů s onemocněním nervové soustavy</t>
  </si>
  <si>
    <t>2.7</t>
  </si>
  <si>
    <t>Onemocnění pohybového aparátu a zánětlivá onemocnění</t>
  </si>
  <si>
    <t>2.7.1</t>
  </si>
  <si>
    <t>Etiologie a patogeneze degenerativních a metabolických onemocnění pohybového aparátu</t>
  </si>
  <si>
    <t>2.7.2</t>
  </si>
  <si>
    <t>Výzkum v oblasti traumatologie pohybového aparátu</t>
  </si>
  <si>
    <t>2.8</t>
  </si>
  <si>
    <t>Imunopatologické choroby</t>
  </si>
  <si>
    <t>2.8.1</t>
  </si>
  <si>
    <t>Definování faktorů vzniku imunopatologických onemocnění a identifikace nových cílů k diagnostice a cílené léčbě těchto chorob</t>
  </si>
  <si>
    <t>2.9</t>
  </si>
  <si>
    <t>Infekční onemocnění</t>
  </si>
  <si>
    <t>2.9.1</t>
  </si>
  <si>
    <t>Etiologie a terapie významných infekčních onemocnění</t>
  </si>
  <si>
    <t>2.9.2</t>
  </si>
  <si>
    <t>Epidemiologie antimikrobiální rezistence</t>
  </si>
  <si>
    <t>2.9.3</t>
  </si>
  <si>
    <t>Nové diagnostické metody</t>
  </si>
  <si>
    <t>2.9.4</t>
  </si>
  <si>
    <t>Nová antiinfektiva</t>
  </si>
  <si>
    <t>2.10</t>
  </si>
  <si>
    <t>Onemocnění perinatálního období a dětského věku</t>
  </si>
  <si>
    <t>2.10.1</t>
  </si>
  <si>
    <t>Onemocnění vznikající prenatálně, perinatálně a v raném dětském věku</t>
  </si>
  <si>
    <t>2.10.2</t>
  </si>
  <si>
    <t>Vzácná onemocnění</t>
  </si>
  <si>
    <t>2.10.3</t>
  </si>
  <si>
    <t>Chronická imunopatologická onemocnění s environmentální komponentou</t>
  </si>
  <si>
    <t>3.</t>
  </si>
  <si>
    <t>Inovativní řešení pro medicínu</t>
  </si>
  <si>
    <t>3.1</t>
  </si>
  <si>
    <t>Personalizovaná medicína a nové diagnostické a teranostické postupy</t>
  </si>
  <si>
    <t>3.1.1</t>
  </si>
  <si>
    <t>Vysokokapacitní molekulárně-biologické metody a bioinformatické nástroje pro účely personalizované medicíny</t>
  </si>
  <si>
    <t>3.1.2</t>
  </si>
  <si>
    <t>Sekvenace genomu (WGS) vybraného vzorku populace ČR</t>
  </si>
  <si>
    <t>3.1.3</t>
  </si>
  <si>
    <t>Výzkum a vývoj inovativních diagnostických a teranostických nástrojů</t>
  </si>
  <si>
    <t>3.1.4</t>
  </si>
  <si>
    <t>Personalizovaná prevence nemocí</t>
  </si>
  <si>
    <t>3.1.5</t>
  </si>
  <si>
    <t>Personalizovaná léčba</t>
  </si>
  <si>
    <t>3.2</t>
  </si>
  <si>
    <t>Nízkomolekulární léčiva</t>
  </si>
  <si>
    <t>3.2.1</t>
  </si>
  <si>
    <t>Nové nízkomolekulární sloučeniny</t>
  </si>
  <si>
    <t>3.2.2</t>
  </si>
  <si>
    <t>Identifikace nových terapeutických cílů, nové metody a postupy pro biologické testování</t>
  </si>
  <si>
    <t>3.3</t>
  </si>
  <si>
    <t>Léčivé přípravky pro moderní terapie</t>
  </si>
  <si>
    <t>3.3.1</t>
  </si>
  <si>
    <t>Výzkum a vývoj léčivých přípravků pro genové terapie</t>
  </si>
  <si>
    <t>3.3.2</t>
  </si>
  <si>
    <t>Výzkum a vývoj léčivých přípravků pro somatobuněčné terapie</t>
  </si>
  <si>
    <t>3.3.3</t>
  </si>
  <si>
    <t>Výzkum a vývoj léčivých přípravků tkáňového inženýrství</t>
  </si>
  <si>
    <t>3.3.4</t>
  </si>
  <si>
    <t>Precizní genomika jako nástroj optimalizace a stratifikace pacientů vhodných pro genové a somatobuněčné terapie</t>
  </si>
  <si>
    <t>3.3.5</t>
  </si>
  <si>
    <t>Podpora proof-of-concept klinických studií fáze I/II pro hodnocení bezpečnosti a účinnosti léčivých přípravků pro moderní terapie</t>
  </si>
  <si>
    <t>3.3.6</t>
  </si>
  <si>
    <t>Etické, právní, regulační a socio-ekonomické aspekty výzkumu, vývoje a léčby pacientů s využitím ATMP léčivých přípravků</t>
  </si>
  <si>
    <t>3.4</t>
  </si>
  <si>
    <t>Biologická léčiva včetně profylaktických a terapeutických vakcín</t>
  </si>
  <si>
    <t>3.4.1</t>
  </si>
  <si>
    <t>Nová biologická léčiva</t>
  </si>
  <si>
    <t>3.4.2</t>
  </si>
  <si>
    <t>Nové vakcíny pro prevenci a léčbu nemocí</t>
  </si>
  <si>
    <t>3.5</t>
  </si>
  <si>
    <t>Nové formulace léčiv</t>
  </si>
  <si>
    <t>3.5.1</t>
  </si>
  <si>
    <t>Vývoj nových nosičů pro časově a místně specifické uvolňování léčiv</t>
  </si>
  <si>
    <t>3.5.2</t>
  </si>
  <si>
    <t>Systémy pro farmakoterapeuticky rezistentní onemocnění a pro překonávání biologických bariér</t>
  </si>
  <si>
    <t>3.5.3</t>
  </si>
  <si>
    <t>Zavádění nových formulačních technologií do výzkumu, vývoje i produkce lékových forem</t>
  </si>
  <si>
    <t>3.6</t>
  </si>
  <si>
    <t>Vývoj a výzkum v oblasti nových lékařských přístrojů a zařízení</t>
  </si>
  <si>
    <t>3.6.1</t>
  </si>
  <si>
    <t>Vývoj a výzkum medicínských zobrazovacích technik</t>
  </si>
  <si>
    <t>3.6.2</t>
  </si>
  <si>
    <t>Rozvoj minimálně invazivních léčebných technik a jejich srovnání s klasickými postupy</t>
  </si>
  <si>
    <t>3.6.3</t>
  </si>
  <si>
    <t>Rozvoj na poli navigačních a robotických systémů</t>
  </si>
  <si>
    <t>3.6.4</t>
  </si>
  <si>
    <t>Vývoj a výzkum v oblasti lékařských implantátů – neurostimulátory a srdeční implantáty</t>
  </si>
  <si>
    <t>3.7</t>
  </si>
  <si>
    <t>Inovativní výzkum v chirurgii včetně transplantací</t>
  </si>
  <si>
    <t>3.7.1</t>
  </si>
  <si>
    <t>Neinvazivní léčba</t>
  </si>
  <si>
    <t>3.7.2</t>
  </si>
  <si>
    <t>Hybridní výkony</t>
  </si>
  <si>
    <t>3.7.3</t>
  </si>
  <si>
    <t>Náhrada tkání a orgánů</t>
  </si>
  <si>
    <t>3.7.4</t>
  </si>
  <si>
    <t>Léčebné postupy</t>
  </si>
  <si>
    <t>3.8</t>
  </si>
  <si>
    <t>Telemedicína a eHealth</t>
  </si>
  <si>
    <t>3.8.1</t>
  </si>
  <si>
    <t>Vytvoření datového prostředí umožňující plnění hlavního cíle</t>
  </si>
  <si>
    <t>3.9</t>
  </si>
  <si>
    <t>Inovativní postupy v oblasti paliativní a podpůrné péče</t>
  </si>
  <si>
    <t>3.9.1</t>
  </si>
  <si>
    <t>Efektivní organizace zdravotních služeb u pacientů v paliativní péči</t>
  </si>
  <si>
    <t>3.9.2</t>
  </si>
  <si>
    <t>Kompetence zdravotníků v oblasti komunikace a etiky</t>
  </si>
  <si>
    <t>3.9.3</t>
  </si>
  <si>
    <t>Inovativní postupy v symptomové léčbě v paliativní péči</t>
  </si>
  <si>
    <t>Podnikající osoba tuzemská</t>
  </si>
  <si>
    <t>Fyzická osoba podnikající dle živnostenského zákona nezapsaná v obchodním rejstříku</t>
  </si>
  <si>
    <t>Fyzická osoba podnikající dle živnostenského zákona zapsaná v obchodním rejstříku</t>
  </si>
  <si>
    <t>Samostatně hospodařící rolník zapsaný v obchodním rejstříku</t>
  </si>
  <si>
    <t>Fyzická osoba podnikající dle jiných zákonů než živnostenského a zákona o zemědělství nezapsaná v obchodním rejstříku</t>
  </si>
  <si>
    <t>Fyzická osoba podnikající dle jiných zákonů než živnostenského a zákona o zemědělství zapsaná v obchodním rejstříku</t>
  </si>
  <si>
    <t>Zemědělský podnikatel - fyzická osoba nezapsaná v obchodním rejstříku</t>
  </si>
  <si>
    <t>Zemědělský podnikatel - fyzická osoba zapsaná v obchodním rejstříku</t>
  </si>
  <si>
    <t>Veřejná obchodní společnost</t>
  </si>
  <si>
    <t>Společnost s ručením omezeným</t>
  </si>
  <si>
    <t>Společnost komanditní</t>
  </si>
  <si>
    <t>Společný podnik</t>
  </si>
  <si>
    <t>Zájmové sdružení</t>
  </si>
  <si>
    <t>Nadace</t>
  </si>
  <si>
    <t>Nadační fond</t>
  </si>
  <si>
    <t>Akciová společnost</t>
  </si>
  <si>
    <t>Obecně prospěšná společnost</t>
  </si>
  <si>
    <t>Společenství vlastníků jednotek</t>
  </si>
  <si>
    <t>Komoditní burza</t>
  </si>
  <si>
    <t>Garanční fond obchodníků s cennými papíry</t>
  </si>
  <si>
    <t>Ústav</t>
  </si>
  <si>
    <t>Zemědělské družstvo</t>
  </si>
  <si>
    <t>Družstvo</t>
  </si>
  <si>
    <t>Výrobní družstvo</t>
  </si>
  <si>
    <t>Spotřební družstvo</t>
  </si>
  <si>
    <t>Bytové družstvo</t>
  </si>
  <si>
    <t>Jiné družstvo</t>
  </si>
  <si>
    <t>Družstevní podnik (s jedním zakladatelem)</t>
  </si>
  <si>
    <t>Společný podnik (s více zakladateli)</t>
  </si>
  <si>
    <t>Zájmová organizace družstev</t>
  </si>
  <si>
    <t>Společná zájmová organizace družstev</t>
  </si>
  <si>
    <t>Státní podnik</t>
  </si>
  <si>
    <t>Národní podnik</t>
  </si>
  <si>
    <t>Banka-státní peněžní ústav</t>
  </si>
  <si>
    <t>Česká národní banka</t>
  </si>
  <si>
    <t>Česká konsolidační agentura</t>
  </si>
  <si>
    <t>Organizační složka státu</t>
  </si>
  <si>
    <t>Příspěvková organizace</t>
  </si>
  <si>
    <t>Správa železniční dopravní cesty, státní organizace</t>
  </si>
  <si>
    <t>Rada pro veřejný dohled nad auditem</t>
  </si>
  <si>
    <t>Veřejnoprávní instituce (ČT,ČRo,ČTK)</t>
  </si>
  <si>
    <t>Česká tisková kancelář</t>
  </si>
  <si>
    <t>Fond (ze zákona)</t>
  </si>
  <si>
    <t>Státní fond ze zákona</t>
  </si>
  <si>
    <t>Zdravotní pojišťovna</t>
  </si>
  <si>
    <t>Sdružení mezinárodního obchodu</t>
  </si>
  <si>
    <t>Podnik se zahraniční majetkovou účastí</t>
  </si>
  <si>
    <t>Zahraniční osoba</t>
  </si>
  <si>
    <t>Organizační složka zahraničního nadačního fondu</t>
  </si>
  <si>
    <t>Organizační složka zahraniční nadace</t>
  </si>
  <si>
    <t>Zahraniční</t>
  </si>
  <si>
    <t>Odštěpný závod zahraniční fyzické osoby</t>
  </si>
  <si>
    <t>Podnik zahraničního obchodu</t>
  </si>
  <si>
    <t>Odštěpný závod nebo jiná organizační složka podniku zapisující se do obchodního rejstříku</t>
  </si>
  <si>
    <t>Samostatná drobná provozovna obecního úřadu</t>
  </si>
  <si>
    <t>Podílový fond</t>
  </si>
  <si>
    <t>Vysoká škola</t>
  </si>
  <si>
    <t>Školská právnická osoba</t>
  </si>
  <si>
    <t>Zdravotnické zařízení</t>
  </si>
  <si>
    <t>Veřejná výzkumná instituce</t>
  </si>
  <si>
    <t>Veřejné neziskové ústavní zdravotnické zařízení</t>
  </si>
  <si>
    <t>Sdružení (svaz, spolek, společnost, klub aj.)</t>
  </si>
  <si>
    <t>Odborová organizace a organizace zaměstnavatelů</t>
  </si>
  <si>
    <t>Zvláštní organizace pro zastoupení českých zájmů v mezinárodních nevládních organizacích</t>
  </si>
  <si>
    <t>Podnik nebo hospodářské zařízení sdružení</t>
  </si>
  <si>
    <t>Spolek</t>
  </si>
  <si>
    <t>Politická strana, politické hnutí</t>
  </si>
  <si>
    <t>Podnik nebo hospodářské zařízení politické strany</t>
  </si>
  <si>
    <t>Církevní organizace</t>
  </si>
  <si>
    <t>Evidované církevní právnické osoby</t>
  </si>
  <si>
    <t>Svazy církví a náboženských společností</t>
  </si>
  <si>
    <t>Organizační jednotka sdružení</t>
  </si>
  <si>
    <t>Organizační jednotka politické strany, politického hnutí</t>
  </si>
  <si>
    <t>Organizační jednotka odborové organizace a organizace zaměstnavatelů</t>
  </si>
  <si>
    <t>Pobočný spolek</t>
  </si>
  <si>
    <t>Stavovská organizace - profesní komora</t>
  </si>
  <si>
    <t>Komora (s výjimkou profesních komor)</t>
  </si>
  <si>
    <t>Zájmové sdružení právnických osob</t>
  </si>
  <si>
    <t>Honební společenstvo</t>
  </si>
  <si>
    <t>Svazek obcí</t>
  </si>
  <si>
    <t>Obec nebo městská část hlavního města Prahy</t>
  </si>
  <si>
    <t>Kraj</t>
  </si>
  <si>
    <t>Regionální rada regionu soudržnosti</t>
  </si>
  <si>
    <t>Zastupitelský orgán jiných států</t>
  </si>
  <si>
    <t>Zahraniční spolek</t>
  </si>
  <si>
    <t>Mezinárodní odborová organizace</t>
  </si>
  <si>
    <t>Mezinárodní organizace zaměstnavatelů</t>
  </si>
  <si>
    <t>Zahraniční kulturní, informační středisko, rozhlasová, tisková a televizní agentura</t>
  </si>
  <si>
    <t>Mezinárodní organizace a sdružení</t>
  </si>
  <si>
    <t>Organizační jednotka organizace s mezinárodním prvkem</t>
  </si>
  <si>
    <t>Evropské hospodářské zájmové sdružení</t>
  </si>
  <si>
    <t>Evropská společnost</t>
  </si>
  <si>
    <t>Evropská družstevní společnost</t>
  </si>
  <si>
    <t>Zahraniční pobočný spolek</t>
  </si>
  <si>
    <t>Pobočná mezinárodní odborová organizace</t>
  </si>
  <si>
    <t>Pobočná mezinárodní organizace zaměstnavatelů</t>
  </si>
  <si>
    <t>Evropské seskupení pro územní spolupráci</t>
  </si>
  <si>
    <t>Subjekt právním řádem výslovně neupravený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</si>
</sst>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7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/>
    <xf numFmtId="9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49" fontId="0" fillId="0" borderId="0" xfId="0" applyNumberFormat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3" fillId="0" borderId="6" xfId="0" applyFont="1" applyBorder="1"/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0" fillId="0" borderId="23" xfId="0" applyBorder="1"/>
    <xf numFmtId="0" fontId="0" fillId="0" borderId="27" xfId="0" applyBorder="1"/>
    <xf numFmtId="0" fontId="3" fillId="0" borderId="13" xfId="0" applyFont="1" applyBorder="1"/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9" fontId="0" fillId="0" borderId="0" xfId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/>
    <xf numFmtId="0" fontId="0" fillId="0" borderId="20" xfId="0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3" fillId="0" borderId="7" xfId="0" applyFont="1" applyBorder="1"/>
    <xf numFmtId="10" fontId="0" fillId="0" borderId="0" xfId="1" applyNumberFormat="1" applyFont="1" applyBorder="1"/>
    <xf numFmtId="0" fontId="0" fillId="0" borderId="12" xfId="0" applyBorder="1"/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0" fontId="0" fillId="0" borderId="0" xfId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/>
    <xf numFmtId="3" fontId="0" fillId="2" borderId="1" xfId="0" applyNumberForma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 wrapText="1"/>
    </xf>
    <xf numFmtId="0" fontId="4" fillId="0" borderId="7" xfId="0" applyFont="1" applyBorder="1"/>
    <xf numFmtId="0" fontId="14" fillId="0" borderId="5" xfId="0" applyFont="1" applyBorder="1"/>
    <xf numFmtId="0" fontId="12" fillId="0" borderId="7" xfId="0" applyFont="1" applyBorder="1"/>
    <xf numFmtId="0" fontId="19" fillId="0" borderId="4" xfId="0" applyFont="1" applyBorder="1"/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/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/>
    <xf numFmtId="0" fontId="18" fillId="0" borderId="6" xfId="0" applyFont="1" applyBorder="1" applyAlignment="1">
      <alignment vertical="center"/>
    </xf>
    <xf numFmtId="0" fontId="18" fillId="0" borderId="6" xfId="0" applyFont="1" applyBorder="1"/>
    <xf numFmtId="0" fontId="18" fillId="0" borderId="8" xfId="0" applyFont="1" applyBorder="1"/>
    <xf numFmtId="0" fontId="0" fillId="0" borderId="30" xfId="0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3" fillId="0" borderId="20" xfId="0" applyFont="1" applyBorder="1"/>
    <xf numFmtId="0" fontId="0" fillId="0" borderId="20" xfId="0" applyBorder="1" applyAlignment="1">
      <alignment wrapText="1"/>
    </xf>
    <xf numFmtId="0" fontId="3" fillId="0" borderId="20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0" fillId="0" borderId="8" xfId="0" applyBorder="1"/>
    <xf numFmtId="0" fontId="0" fillId="0" borderId="31" xfId="0" applyBorder="1"/>
    <xf numFmtId="0" fontId="0" fillId="0" borderId="32" xfId="0" applyBorder="1" applyAlignment="1">
      <alignment vertical="center" wrapText="1"/>
    </xf>
    <xf numFmtId="0" fontId="10" fillId="0" borderId="33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0" fillId="0" borderId="20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14" fontId="0" fillId="2" borderId="15" xfId="0" applyNumberFormat="1" applyFill="1" applyBorder="1" applyAlignment="1">
      <alignment horizontal="left" vertical="center" wrapText="1"/>
    </xf>
    <xf numFmtId="3" fontId="0" fillId="2" borderId="16" xfId="0" applyNumberFormat="1" applyFill="1" applyBorder="1" applyAlignment="1">
      <alignment horizontal="left" vertical="center" wrapText="1"/>
    </xf>
    <xf numFmtId="0" fontId="21" fillId="0" borderId="6" xfId="0" applyFont="1" applyBorder="1"/>
    <xf numFmtId="3" fontId="6" fillId="4" borderId="1" xfId="0" applyNumberFormat="1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0" fontId="23" fillId="3" borderId="28" xfId="0" applyFont="1" applyFill="1" applyBorder="1" applyAlignment="1">
      <alignment horizontal="left" vertical="center" wrapText="1"/>
    </xf>
    <xf numFmtId="0" fontId="23" fillId="2" borderId="6" xfId="0" applyFont="1" applyFill="1" applyBorder="1"/>
    <xf numFmtId="0" fontId="7" fillId="2" borderId="0" xfId="0" applyFont="1" applyFill="1"/>
    <xf numFmtId="0" fontId="23" fillId="3" borderId="6" xfId="0" applyFont="1" applyFill="1" applyBorder="1"/>
    <xf numFmtId="3" fontId="0" fillId="3" borderId="15" xfId="0" applyNumberFormat="1" applyFill="1" applyBorder="1" applyAlignment="1">
      <alignment horizontal="center" vertical="center"/>
    </xf>
    <xf numFmtId="0" fontId="7" fillId="0" borderId="0" xfId="0" applyFont="1"/>
    <xf numFmtId="0" fontId="22" fillId="0" borderId="6" xfId="0" applyFont="1" applyBorder="1"/>
    <xf numFmtId="0" fontId="2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0" borderId="35" xfId="0" applyBorder="1"/>
    <xf numFmtId="0" fontId="3" fillId="0" borderId="3" xfId="0" applyFont="1" applyBorder="1" applyAlignment="1">
      <alignment horizontal="center" vertical="center"/>
    </xf>
    <xf numFmtId="0" fontId="26" fillId="2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0" fillId="0" borderId="22" xfId="0" applyBorder="1" applyAlignment="1">
      <alignment wrapText="1"/>
    </xf>
    <xf numFmtId="0" fontId="0" fillId="0" borderId="29" xfId="0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1" xfId="0" applyBorder="1" applyAlignment="1">
      <alignment wrapText="1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2" xfId="0" applyFont="1" applyBorder="1" applyAlignment="1"/>
    <xf numFmtId="0" fontId="3" fillId="0" borderId="29" xfId="0" applyFont="1" applyBorder="1" applyAlignment="1"/>
    <xf numFmtId="0" fontId="0" fillId="0" borderId="22" xfId="0" applyBorder="1" applyAlignment="1"/>
    <xf numFmtId="0" fontId="0" fillId="0" borderId="29" xfId="0" applyBorder="1" applyAlignment="1"/>
    <xf numFmtId="0" fontId="3" fillId="0" borderId="10" xfId="0" applyFont="1" applyBorder="1" applyAlignment="1"/>
    <xf numFmtId="0" fontId="3" fillId="0" borderId="36" xfId="0" applyFont="1" applyBorder="1" applyAlignment="1"/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20" xfId="0" applyBorder="1" applyAlignment="1"/>
    <xf numFmtId="0" fontId="0" fillId="0" borderId="1" xfId="0" applyBorder="1" applyAlignment="1"/>
  </cellXfs>
  <cellStyles count="3">
    <cellStyle name="Normální" xfId="0" builtinId="0"/>
    <cellStyle name="Normální 2" xfId="2" xr:uid="{B61F2150-0E4C-43FE-93EF-D587130202FA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A66F1-60DB-4B16-8760-5C2773FA2077}">
  <sheetPr codeName="List1">
    <pageSetUpPr fitToPage="1"/>
  </sheetPr>
  <dimension ref="A1:I40"/>
  <sheetViews>
    <sheetView tabSelected="1" zoomScale="90" zoomScaleNormal="90" workbookViewId="0">
      <selection activeCell="B5" sqref="B5"/>
    </sheetView>
  </sheetViews>
  <sheetFormatPr defaultRowHeight="15"/>
  <cols>
    <col min="1" max="1" width="65.85546875" style="1" customWidth="1"/>
    <col min="2" max="2" width="75.5703125" style="33" bestFit="1" customWidth="1"/>
    <col min="3" max="3" width="22.85546875" style="33" customWidth="1"/>
    <col min="4" max="4" width="10" customWidth="1"/>
  </cols>
  <sheetData>
    <row r="1" spans="1:9" ht="19.5" thickBot="1">
      <c r="A1" s="100" t="s">
        <v>0</v>
      </c>
    </row>
    <row r="2" spans="1:9" ht="32.25" thickBot="1">
      <c r="A2" s="129" t="s">
        <v>1</v>
      </c>
      <c r="B2" s="130" t="s">
        <v>2</v>
      </c>
      <c r="C2" s="34"/>
    </row>
    <row r="3" spans="1:9">
      <c r="A3" s="97" t="s">
        <v>3</v>
      </c>
      <c r="B3" s="98" t="s">
        <v>4</v>
      </c>
      <c r="C3" s="99"/>
    </row>
    <row r="4" spans="1:9" ht="30">
      <c r="A4" s="22" t="s">
        <v>5</v>
      </c>
      <c r="B4" s="31" t="s">
        <v>6</v>
      </c>
      <c r="C4" s="36"/>
    </row>
    <row r="5" spans="1:9">
      <c r="A5" s="22" t="s">
        <v>7</v>
      </c>
      <c r="B5" s="101"/>
      <c r="C5" s="36"/>
    </row>
    <row r="6" spans="1:9" ht="30.75" thickBot="1">
      <c r="A6" s="22" t="s">
        <v>8</v>
      </c>
      <c r="B6" s="101"/>
      <c r="C6" s="36"/>
    </row>
    <row r="7" spans="1:9" ht="30.75" thickBot="1">
      <c r="A7" s="22" t="s">
        <v>9</v>
      </c>
      <c r="B7" s="101"/>
      <c r="C7" s="36"/>
      <c r="I7" s="96"/>
    </row>
    <row r="8" spans="1:9" ht="30">
      <c r="A8" s="22" t="s">
        <v>10</v>
      </c>
      <c r="B8" s="101"/>
      <c r="C8" s="36"/>
    </row>
    <row r="9" spans="1:9">
      <c r="A9" s="22" t="s">
        <v>11</v>
      </c>
      <c r="B9" s="101"/>
      <c r="C9" s="36"/>
    </row>
    <row r="10" spans="1:9">
      <c r="A10" s="22" t="s">
        <v>12</v>
      </c>
      <c r="B10" s="101"/>
      <c r="C10" s="36"/>
    </row>
    <row r="11" spans="1:9">
      <c r="A11" s="22" t="s">
        <v>13</v>
      </c>
      <c r="B11" s="104"/>
      <c r="C11" s="36"/>
    </row>
    <row r="12" spans="1:9" ht="15.75" thickBot="1">
      <c r="A12" s="24" t="s">
        <v>14</v>
      </c>
      <c r="B12" s="105"/>
      <c r="C12" s="37"/>
    </row>
    <row r="13" spans="1:9" ht="15.75" thickBot="1">
      <c r="A13" s="25" t="s">
        <v>15</v>
      </c>
      <c r="B13" s="30"/>
      <c r="C13" s="34"/>
    </row>
    <row r="14" spans="1:9">
      <c r="A14" s="97" t="s">
        <v>16</v>
      </c>
      <c r="B14" s="139"/>
      <c r="C14" s="138"/>
    </row>
    <row r="15" spans="1:9">
      <c r="A15" s="22" t="s">
        <v>17</v>
      </c>
      <c r="B15" s="104"/>
      <c r="C15" s="36"/>
    </row>
    <row r="16" spans="1:9" ht="27">
      <c r="A16" s="22" t="s">
        <v>18</v>
      </c>
      <c r="B16" s="114" t="s">
        <v>19</v>
      </c>
      <c r="C16" s="36" t="s">
        <v>20</v>
      </c>
    </row>
    <row r="17" spans="1:3">
      <c r="A17" s="22"/>
      <c r="B17" s="104"/>
      <c r="C17" s="36" t="e">
        <f>VLOOKUP(B17,OECD!$B$2:$C$209,2,0)</f>
        <v>#N/A</v>
      </c>
    </row>
    <row r="18" spans="1:3">
      <c r="A18" s="22"/>
      <c r="B18" s="104"/>
      <c r="C18" s="36" t="e">
        <f>VLOOKUP(B18,OECD!$B$2:$C$209,2,0)</f>
        <v>#N/A</v>
      </c>
    </row>
    <row r="19" spans="1:3">
      <c r="A19" s="22"/>
      <c r="B19" s="104"/>
      <c r="C19" s="36" t="e">
        <f>VLOOKUP(B19,OECD!$B$2:$C$209,2,0)</f>
        <v>#N/A</v>
      </c>
    </row>
    <row r="20" spans="1:3" ht="27">
      <c r="A20" s="22" t="s">
        <v>21</v>
      </c>
      <c r="B20" s="114" t="s">
        <v>22</v>
      </c>
      <c r="C20" s="36" t="s">
        <v>20</v>
      </c>
    </row>
    <row r="21" spans="1:3">
      <c r="A21" s="112"/>
      <c r="B21" s="104"/>
      <c r="C21" s="36" t="e">
        <f>VLOOKUP(B21,'Dílčí cíle'!C2:D125,2,0)</f>
        <v>#N/A</v>
      </c>
    </row>
    <row r="22" spans="1:3">
      <c r="A22" s="112"/>
      <c r="B22" s="104"/>
      <c r="C22" s="36" t="e">
        <f>VLOOKUP(B22,'Dílčí cíle'!C2:D125,2,0)</f>
        <v>#N/A</v>
      </c>
    </row>
    <row r="23" spans="1:3" ht="15.75" thickBot="1">
      <c r="A23" s="113"/>
      <c r="B23" s="105"/>
      <c r="C23" s="37" t="e">
        <f>VLOOKUP(B23,'Dílčí cíle'!C2:D125,2,0)</f>
        <v>#N/A</v>
      </c>
    </row>
    <row r="24" spans="1:3" ht="15.75" thickBot="1">
      <c r="A24" s="25" t="s">
        <v>23</v>
      </c>
      <c r="B24" s="30"/>
      <c r="C24" s="34"/>
    </row>
    <row r="25" spans="1:3">
      <c r="A25" s="115" t="s">
        <v>24</v>
      </c>
      <c r="B25" s="102"/>
      <c r="C25" s="35"/>
    </row>
    <row r="26" spans="1:3">
      <c r="A26" s="22" t="s">
        <v>25</v>
      </c>
      <c r="B26" s="101"/>
      <c r="C26" s="36"/>
    </row>
    <row r="27" spans="1:3">
      <c r="A27" s="22" t="s">
        <v>26</v>
      </c>
      <c r="B27" s="101"/>
      <c r="C27" s="36"/>
    </row>
    <row r="28" spans="1:3" ht="15.75" thickBot="1">
      <c r="A28" s="24" t="s">
        <v>27</v>
      </c>
      <c r="B28" s="103"/>
      <c r="C28" s="37"/>
    </row>
    <row r="29" spans="1:3" ht="15.75" thickBot="1">
      <c r="A29" s="111" t="s">
        <v>28</v>
      </c>
      <c r="B29" s="32"/>
      <c r="C29" s="34"/>
    </row>
    <row r="30" spans="1:3" ht="75">
      <c r="A30" s="116" t="s">
        <v>29</v>
      </c>
      <c r="B30" s="106"/>
      <c r="C30" s="67"/>
    </row>
    <row r="31" spans="1:3">
      <c r="A31" s="117" t="s">
        <v>30</v>
      </c>
      <c r="B31" s="107"/>
      <c r="C31" s="36"/>
    </row>
    <row r="32" spans="1:3">
      <c r="A32" s="117" t="s">
        <v>31</v>
      </c>
      <c r="B32" s="107"/>
      <c r="C32" s="36"/>
    </row>
    <row r="33" spans="1:3">
      <c r="A33" s="117" t="s">
        <v>32</v>
      </c>
      <c r="B33" s="107"/>
      <c r="C33" s="36"/>
    </row>
    <row r="34" spans="1:3">
      <c r="A34" s="117" t="s">
        <v>33</v>
      </c>
      <c r="B34" s="107"/>
      <c r="C34" s="36"/>
    </row>
    <row r="35" spans="1:3">
      <c r="A35" s="117" t="s">
        <v>34</v>
      </c>
      <c r="B35" s="107"/>
      <c r="C35" s="36"/>
    </row>
    <row r="36" spans="1:3">
      <c r="A36" s="117" t="s">
        <v>35</v>
      </c>
      <c r="B36" s="107"/>
      <c r="C36" s="36"/>
    </row>
    <row r="37" spans="1:3">
      <c r="A37" s="117" t="s">
        <v>36</v>
      </c>
      <c r="B37" s="107"/>
      <c r="C37" s="36"/>
    </row>
    <row r="38" spans="1:3" ht="15.75" thickBot="1">
      <c r="A38" s="118" t="s">
        <v>37</v>
      </c>
      <c r="B38" s="108"/>
      <c r="C38" s="37"/>
    </row>
    <row r="39" spans="1:3" ht="165.75" thickBot="1">
      <c r="A39" s="119" t="s">
        <v>38</v>
      </c>
      <c r="B39" s="109"/>
      <c r="C39" s="38"/>
    </row>
    <row r="40" spans="1:3" ht="45.75" thickBot="1">
      <c r="A40" s="120" t="s">
        <v>39</v>
      </c>
      <c r="B40" s="110"/>
      <c r="C40" s="38"/>
    </row>
  </sheetData>
  <protectedRanges>
    <protectedRange sqref="C38" name="Oblast4"/>
    <protectedRange sqref="B15:B23" name="Oblast2"/>
    <protectedRange sqref="B5:B12" name="Oblast1"/>
    <protectedRange sqref="B25:B40" name="Oblast3"/>
  </protectedRanges>
  <phoneticPr fontId="8" type="noConversion"/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40" yWindow="586" count="5">
        <x14:dataValidation type="list" allowBlank="1" showInputMessage="1" showErrorMessage="1" promptTitle="Tématická oblast" prompt="Vyberte dílčí cíl 1 odpovídající projektu z rozevíracího seznamu_x000a_" xr:uid="{67F88590-8513-4D85-B673-5AE438878FEC}">
          <x14:formula1>
            <xm:f>'Dílčí cíle'!$C$2:$C$125</xm:f>
          </x14:formula1>
          <xm:sqref>B21</xm:sqref>
        </x14:dataValidation>
        <x14:dataValidation type="list" allowBlank="1" showInputMessage="1" showErrorMessage="1" promptTitle="Tématická oblast" prompt="Vyberte dílčí cíl 2 odpovídající projektu z rozevíracího seznamu_x000a_" xr:uid="{F8DDB8BD-EFF7-4280-9FA4-4C7D46B477E6}">
          <x14:formula1>
            <xm:f>'Dílčí cíle'!$C$2:$C$125</xm:f>
          </x14:formula1>
          <xm:sqref>B22</xm:sqref>
        </x14:dataValidation>
        <x14:dataValidation type="list" allowBlank="1" showInputMessage="1" showErrorMessage="1" promptTitle="Tématická oblast" prompt="Vyberte dílčí cíl 3 odpovídající projektu z rozevíracího seznamu_x000a_" xr:uid="{8426BF4A-1A2B-4121-B0CD-9DEB124A9AD9}">
          <x14:formula1>
            <xm:f>'Dílčí cíle'!$C$2:$C$125</xm:f>
          </x14:formula1>
          <xm:sqref>B23</xm:sqref>
        </x14:dataValidation>
        <x14:dataValidation type="list" allowBlank="1" showInputMessage="1" showErrorMessage="1" xr:uid="{F4F41114-AB59-4D16-B63C-463D833F0B85}">
          <x14:formula1>
            <xm:f>Panel!$B$1:$B$10</xm:f>
          </x14:formula1>
          <xm:sqref>B14</xm:sqref>
        </x14:dataValidation>
        <x14:dataValidation type="list" allowBlank="1" showInputMessage="1" showErrorMessage="1" xr:uid="{2A5A66A2-1035-49B3-B901-1DABC22D7ABE}">
          <x14:formula1>
            <xm:f>OECD!$B$2:$B$209</xm:f>
          </x14:formula1>
          <xm:sqref>B17:B18 B19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13F0-BCEF-4ED2-A5C6-B9878EB8F8C0}">
  <dimension ref="A1:A4"/>
  <sheetViews>
    <sheetView workbookViewId="0">
      <selection sqref="A1:XFD1048576"/>
    </sheetView>
  </sheetViews>
  <sheetFormatPr defaultRowHeight="15"/>
  <cols>
    <col min="1" max="1" width="110.85546875" style="13" bestFit="1" customWidth="1"/>
  </cols>
  <sheetData>
    <row r="1" spans="1:1">
      <c r="A1" s="13" t="s">
        <v>95</v>
      </c>
    </row>
    <row r="2" spans="1:1">
      <c r="A2" s="13" t="s">
        <v>87</v>
      </c>
    </row>
    <row r="3" spans="1:1">
      <c r="A3" s="13" t="s">
        <v>88</v>
      </c>
    </row>
    <row r="4" spans="1:1">
      <c r="A4" s="13" t="s">
        <v>85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9380-4AFC-4E98-9FB4-7F4D85A2DE99}">
  <dimension ref="A1:A98"/>
  <sheetViews>
    <sheetView topLeftCell="A55" workbookViewId="0">
      <selection activeCell="B40" sqref="B40"/>
    </sheetView>
  </sheetViews>
  <sheetFormatPr defaultRowHeight="15"/>
  <cols>
    <col min="1" max="1" width="109.7109375" bestFit="1" customWidth="1"/>
  </cols>
  <sheetData>
    <row r="1" spans="1:1">
      <c r="A1" t="s">
        <v>589</v>
      </c>
    </row>
    <row r="2" spans="1:1">
      <c r="A2" t="s">
        <v>590</v>
      </c>
    </row>
    <row r="3" spans="1:1">
      <c r="A3" t="s">
        <v>591</v>
      </c>
    </row>
    <row r="4" spans="1:1">
      <c r="A4" t="s">
        <v>592</v>
      </c>
    </row>
    <row r="5" spans="1:1">
      <c r="A5" t="s">
        <v>593</v>
      </c>
    </row>
    <row r="6" spans="1:1">
      <c r="A6" t="s">
        <v>594</v>
      </c>
    </row>
    <row r="7" spans="1:1">
      <c r="A7" t="s">
        <v>595</v>
      </c>
    </row>
    <row r="8" spans="1:1">
      <c r="A8" t="s">
        <v>596</v>
      </c>
    </row>
    <row r="9" spans="1:1">
      <c r="A9" t="s">
        <v>597</v>
      </c>
    </row>
    <row r="10" spans="1:1">
      <c r="A10" t="s">
        <v>598</v>
      </c>
    </row>
    <row r="11" spans="1:1">
      <c r="A11" t="s">
        <v>599</v>
      </c>
    </row>
    <row r="12" spans="1:1">
      <c r="A12" t="s">
        <v>600</v>
      </c>
    </row>
    <row r="13" spans="1:1">
      <c r="A13" t="s">
        <v>601</v>
      </c>
    </row>
    <row r="14" spans="1:1">
      <c r="A14" t="s">
        <v>602</v>
      </c>
    </row>
    <row r="15" spans="1:1">
      <c r="A15" t="s">
        <v>603</v>
      </c>
    </row>
    <row r="16" spans="1:1">
      <c r="A16" t="s">
        <v>604</v>
      </c>
    </row>
    <row r="17" spans="1:1">
      <c r="A17" t="s">
        <v>605</v>
      </c>
    </row>
    <row r="18" spans="1:1">
      <c r="A18" t="s">
        <v>606</v>
      </c>
    </row>
    <row r="19" spans="1:1">
      <c r="A19" t="s">
        <v>607</v>
      </c>
    </row>
    <row r="20" spans="1:1">
      <c r="A20" t="s">
        <v>608</v>
      </c>
    </row>
    <row r="21" spans="1:1">
      <c r="A21" t="s">
        <v>609</v>
      </c>
    </row>
    <row r="22" spans="1:1">
      <c r="A22" t="s">
        <v>610</v>
      </c>
    </row>
    <row r="23" spans="1:1">
      <c r="A23" t="s">
        <v>611</v>
      </c>
    </row>
    <row r="24" spans="1:1">
      <c r="A24" t="s">
        <v>612</v>
      </c>
    </row>
    <row r="25" spans="1:1">
      <c r="A25" t="s">
        <v>613</v>
      </c>
    </row>
    <row r="26" spans="1:1">
      <c r="A26" t="s">
        <v>614</v>
      </c>
    </row>
    <row r="27" spans="1:1">
      <c r="A27" t="s">
        <v>615</v>
      </c>
    </row>
    <row r="28" spans="1:1">
      <c r="A28" t="s">
        <v>616</v>
      </c>
    </row>
    <row r="29" spans="1:1">
      <c r="A29" t="s">
        <v>617</v>
      </c>
    </row>
    <row r="30" spans="1:1">
      <c r="A30" t="s">
        <v>618</v>
      </c>
    </row>
    <row r="31" spans="1:1">
      <c r="A31" t="s">
        <v>619</v>
      </c>
    </row>
    <row r="32" spans="1:1">
      <c r="A32" t="s">
        <v>620</v>
      </c>
    </row>
    <row r="33" spans="1:1">
      <c r="A33" t="s">
        <v>621</v>
      </c>
    </row>
    <row r="34" spans="1:1">
      <c r="A34" t="s">
        <v>622</v>
      </c>
    </row>
    <row r="35" spans="1:1">
      <c r="A35" t="s">
        <v>623</v>
      </c>
    </row>
    <row r="36" spans="1:1">
      <c r="A36" t="s">
        <v>624</v>
      </c>
    </row>
    <row r="37" spans="1:1">
      <c r="A37" t="s">
        <v>625</v>
      </c>
    </row>
    <row r="38" spans="1:1">
      <c r="A38" t="s">
        <v>626</v>
      </c>
    </row>
    <row r="39" spans="1:1">
      <c r="A39" t="s">
        <v>627</v>
      </c>
    </row>
    <row r="40" spans="1:1">
      <c r="A40" t="s">
        <v>628</v>
      </c>
    </row>
    <row r="41" spans="1:1">
      <c r="A41" t="s">
        <v>629</v>
      </c>
    </row>
    <row r="42" spans="1:1">
      <c r="A42" t="s">
        <v>630</v>
      </c>
    </row>
    <row r="43" spans="1:1">
      <c r="A43" t="s">
        <v>631</v>
      </c>
    </row>
    <row r="44" spans="1:1">
      <c r="A44" t="s">
        <v>632</v>
      </c>
    </row>
    <row r="45" spans="1:1">
      <c r="A45" t="s">
        <v>633</v>
      </c>
    </row>
    <row r="46" spans="1:1">
      <c r="A46" t="s">
        <v>634</v>
      </c>
    </row>
    <row r="47" spans="1:1">
      <c r="A47" t="s">
        <v>635</v>
      </c>
    </row>
    <row r="48" spans="1:1">
      <c r="A48" t="s">
        <v>636</v>
      </c>
    </row>
    <row r="49" spans="1:1">
      <c r="A49" t="s">
        <v>637</v>
      </c>
    </row>
    <row r="50" spans="1:1">
      <c r="A50" t="s">
        <v>638</v>
      </c>
    </row>
    <row r="51" spans="1:1">
      <c r="A51" t="s">
        <v>639</v>
      </c>
    </row>
    <row r="52" spans="1:1">
      <c r="A52" t="s">
        <v>640</v>
      </c>
    </row>
    <row r="53" spans="1:1">
      <c r="A53" t="s">
        <v>641</v>
      </c>
    </row>
    <row r="54" spans="1:1">
      <c r="A54" t="s">
        <v>642</v>
      </c>
    </row>
    <row r="55" spans="1:1">
      <c r="A55" t="s">
        <v>643</v>
      </c>
    </row>
    <row r="56" spans="1:1">
      <c r="A56" t="s">
        <v>644</v>
      </c>
    </row>
    <row r="57" spans="1:1">
      <c r="A57" t="s">
        <v>645</v>
      </c>
    </row>
    <row r="58" spans="1:1">
      <c r="A58" t="s">
        <v>646</v>
      </c>
    </row>
    <row r="59" spans="1:1">
      <c r="A59" t="s">
        <v>647</v>
      </c>
    </row>
    <row r="60" spans="1:1">
      <c r="A60" t="s">
        <v>648</v>
      </c>
    </row>
    <row r="61" spans="1:1">
      <c r="A61" t="s">
        <v>649</v>
      </c>
    </row>
    <row r="62" spans="1:1">
      <c r="A62" t="s">
        <v>650</v>
      </c>
    </row>
    <row r="63" spans="1:1">
      <c r="A63" t="s">
        <v>651</v>
      </c>
    </row>
    <row r="64" spans="1:1">
      <c r="A64" t="s">
        <v>652</v>
      </c>
    </row>
    <row r="65" spans="1:1">
      <c r="A65" t="s">
        <v>653</v>
      </c>
    </row>
    <row r="66" spans="1:1">
      <c r="A66" t="s">
        <v>654</v>
      </c>
    </row>
    <row r="67" spans="1:1">
      <c r="A67" t="s">
        <v>655</v>
      </c>
    </row>
    <row r="68" spans="1:1">
      <c r="A68" t="s">
        <v>656</v>
      </c>
    </row>
    <row r="69" spans="1:1">
      <c r="A69" t="s">
        <v>657</v>
      </c>
    </row>
    <row r="70" spans="1:1">
      <c r="A70" t="s">
        <v>658</v>
      </c>
    </row>
    <row r="71" spans="1:1">
      <c r="A71" t="s">
        <v>659</v>
      </c>
    </row>
    <row r="72" spans="1:1">
      <c r="A72" t="s">
        <v>660</v>
      </c>
    </row>
    <row r="73" spans="1:1">
      <c r="A73" t="s">
        <v>661</v>
      </c>
    </row>
    <row r="74" spans="1:1">
      <c r="A74" t="s">
        <v>662</v>
      </c>
    </row>
    <row r="75" spans="1:1">
      <c r="A75" t="s">
        <v>663</v>
      </c>
    </row>
    <row r="76" spans="1:1">
      <c r="A76" t="s">
        <v>664</v>
      </c>
    </row>
    <row r="77" spans="1:1">
      <c r="A77" t="s">
        <v>665</v>
      </c>
    </row>
    <row r="78" spans="1:1">
      <c r="A78" t="s">
        <v>666</v>
      </c>
    </row>
    <row r="79" spans="1:1">
      <c r="A79" t="s">
        <v>667</v>
      </c>
    </row>
    <row r="80" spans="1:1">
      <c r="A80" t="s">
        <v>668</v>
      </c>
    </row>
    <row r="81" spans="1:1">
      <c r="A81" t="s">
        <v>669</v>
      </c>
    </row>
    <row r="82" spans="1:1">
      <c r="A82" t="s">
        <v>670</v>
      </c>
    </row>
    <row r="83" spans="1:1">
      <c r="A83" t="s">
        <v>671</v>
      </c>
    </row>
    <row r="84" spans="1:1">
      <c r="A84" t="s">
        <v>672</v>
      </c>
    </row>
    <row r="85" spans="1:1">
      <c r="A85" t="s">
        <v>673</v>
      </c>
    </row>
    <row r="86" spans="1:1">
      <c r="A86" t="s">
        <v>674</v>
      </c>
    </row>
    <row r="87" spans="1:1">
      <c r="A87" t="s">
        <v>675</v>
      </c>
    </row>
    <row r="88" spans="1:1">
      <c r="A88" t="s">
        <v>676</v>
      </c>
    </row>
    <row r="89" spans="1:1">
      <c r="A89" t="s">
        <v>677</v>
      </c>
    </row>
    <row r="90" spans="1:1">
      <c r="A90" t="s">
        <v>678</v>
      </c>
    </row>
    <row r="91" spans="1:1">
      <c r="A91" t="s">
        <v>679</v>
      </c>
    </row>
    <row r="92" spans="1:1">
      <c r="A92" t="s">
        <v>680</v>
      </c>
    </row>
    <row r="93" spans="1:1">
      <c r="A93" t="s">
        <v>681</v>
      </c>
    </row>
    <row r="94" spans="1:1">
      <c r="A94" t="s">
        <v>682</v>
      </c>
    </row>
    <row r="95" spans="1:1">
      <c r="A95" t="s">
        <v>683</v>
      </c>
    </row>
    <row r="96" spans="1:1">
      <c r="A96" t="s">
        <v>684</v>
      </c>
    </row>
    <row r="97" spans="1:1">
      <c r="A97" t="s">
        <v>685</v>
      </c>
    </row>
    <row r="98" spans="1:1">
      <c r="A98" t="s">
        <v>686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F3883-FB27-4F18-B3BE-87234D0EAD7A}">
  <dimension ref="A1:B19"/>
  <sheetViews>
    <sheetView zoomScale="80" zoomScaleNormal="80" workbookViewId="0">
      <selection activeCell="D40" sqref="D40"/>
    </sheetView>
  </sheetViews>
  <sheetFormatPr defaultRowHeight="15"/>
  <cols>
    <col min="1" max="1" width="42.7109375" customWidth="1"/>
    <col min="2" max="2" width="87.28515625" customWidth="1"/>
  </cols>
  <sheetData>
    <row r="1" spans="1:2" ht="16.5" customHeight="1" thickBot="1">
      <c r="A1" s="142" t="s">
        <v>40</v>
      </c>
      <c r="B1" s="142"/>
    </row>
    <row r="2" spans="1:2" ht="19.5" thickBot="1">
      <c r="A2" s="84" t="s">
        <v>41</v>
      </c>
      <c r="B2" s="34"/>
    </row>
    <row r="3" spans="1:2">
      <c r="A3" s="20" t="s">
        <v>42</v>
      </c>
      <c r="B3" s="121"/>
    </row>
    <row r="4" spans="1:2">
      <c r="A4" s="21" t="s">
        <v>43</v>
      </c>
      <c r="B4" s="122"/>
    </row>
    <row r="5" spans="1:2">
      <c r="A5" s="21" t="s">
        <v>44</v>
      </c>
      <c r="B5" s="122"/>
    </row>
    <row r="6" spans="1:2">
      <c r="A6" s="21" t="s">
        <v>45</v>
      </c>
      <c r="B6" s="122"/>
    </row>
    <row r="7" spans="1:2">
      <c r="A7" s="21" t="s">
        <v>46</v>
      </c>
      <c r="B7" s="123"/>
    </row>
    <row r="8" spans="1:2">
      <c r="A8" s="21" t="s">
        <v>47</v>
      </c>
      <c r="B8" s="123"/>
    </row>
    <row r="9" spans="1:2" ht="15.75" thickBot="1">
      <c r="A9" s="24" t="s">
        <v>48</v>
      </c>
      <c r="B9" s="124"/>
    </row>
    <row r="10" spans="1:2" ht="15.75" thickBot="1">
      <c r="A10" s="28" t="s">
        <v>49</v>
      </c>
      <c r="B10" s="34"/>
    </row>
    <row r="11" spans="1:2">
      <c r="A11" s="20" t="s">
        <v>50</v>
      </c>
      <c r="B11" s="121"/>
    </row>
    <row r="12" spans="1:2">
      <c r="A12" s="21" t="s">
        <v>50</v>
      </c>
      <c r="B12" s="122"/>
    </row>
    <row r="13" spans="1:2" ht="15.75" thickBot="1">
      <c r="A13" s="27" t="s">
        <v>50</v>
      </c>
      <c r="B13" s="124"/>
    </row>
    <row r="14" spans="1:2" ht="15.75" thickBot="1">
      <c r="A14" s="28" t="s">
        <v>51</v>
      </c>
      <c r="B14" s="34"/>
    </row>
    <row r="15" spans="1:2">
      <c r="A15" s="22" t="s">
        <v>25</v>
      </c>
      <c r="B15" s="121"/>
    </row>
    <row r="16" spans="1:2">
      <c r="A16" s="20" t="s">
        <v>52</v>
      </c>
      <c r="B16" s="121"/>
    </row>
    <row r="17" spans="1:2">
      <c r="A17" s="21" t="s">
        <v>53</v>
      </c>
      <c r="B17" s="125"/>
    </row>
    <row r="18" spans="1:2">
      <c r="A18" s="21" t="s">
        <v>27</v>
      </c>
      <c r="B18" s="122" t="s">
        <v>54</v>
      </c>
    </row>
    <row r="19" spans="1:2" ht="15.75" thickBot="1">
      <c r="A19" s="26" t="s">
        <v>55</v>
      </c>
      <c r="B19" s="126"/>
    </row>
  </sheetData>
  <protectedRanges>
    <protectedRange sqref="B3:B19" name="Oblast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druh  organizace odpovídající projektu z rozevíracího seznamu" xr:uid="{0B3E6527-F006-401F-8D5C-CA7A7DBF1EC3}">
          <x14:formula1>
            <xm:f>'Druh organizace'!$A$1:$A$98</xm:f>
          </x14:formula1>
          <xm:sqref>B8</xm:sqref>
        </x14:dataValidation>
        <x14:dataValidation type="list" allowBlank="1" showInputMessage="1" showErrorMessage="1" promptTitle="Organizace" prompt="Vyberte typ organizace odpovídající projektu z rozevíracího seznamu" xr:uid="{11F8FAA3-30B9-4815-AB8D-B464CAA81454}">
          <x14:formula1>
            <xm:f>'Typ organizace'!$A$1:$A$4</xm:f>
          </x14:formula1>
          <xm:sqref>B7</xm:sqref>
        </x14:dataValidation>
        <x14:dataValidation type="list" allowBlank="1" showInputMessage="1" showErrorMessage="1" xr:uid="{6BDCF148-86BE-409B-8A2E-EAC05C519573}">
          <x14:formula1>
            <xm:f>Panel!A15:A16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352F-DD84-4921-B147-54C5DFA20E06}">
  <dimension ref="A1:KF63"/>
  <sheetViews>
    <sheetView zoomScale="80" zoomScaleNormal="80" workbookViewId="0">
      <selection activeCell="F39" sqref="F39"/>
    </sheetView>
  </sheetViews>
  <sheetFormatPr defaultRowHeight="15"/>
  <cols>
    <col min="1" max="1" width="42.140625" customWidth="1"/>
    <col min="2" max="2" width="87.85546875" customWidth="1"/>
  </cols>
  <sheetData>
    <row r="1" spans="1:292" ht="21">
      <c r="A1" s="142" t="s">
        <v>40</v>
      </c>
      <c r="B1" s="142"/>
    </row>
    <row r="2" spans="1:292" ht="15.75">
      <c r="A2" s="136" t="s">
        <v>56</v>
      </c>
      <c r="B2" s="12"/>
    </row>
    <row r="3" spans="1:292" ht="15.75" thickBot="1"/>
    <row r="4" spans="1:292" ht="19.5" thickBot="1">
      <c r="A4" s="83" t="s">
        <v>57</v>
      </c>
      <c r="B4" s="34"/>
    </row>
    <row r="5" spans="1:292">
      <c r="A5" s="41" t="s">
        <v>58</v>
      </c>
      <c r="B5" s="121"/>
    </row>
    <row r="6" spans="1:292">
      <c r="A6" s="42" t="s">
        <v>43</v>
      </c>
      <c r="B6" s="122"/>
    </row>
    <row r="7" spans="1:292">
      <c r="A7" s="42" t="s">
        <v>44</v>
      </c>
      <c r="B7" s="122"/>
    </row>
    <row r="8" spans="1:292">
      <c r="A8" s="42" t="s">
        <v>45</v>
      </c>
      <c r="B8" s="122"/>
    </row>
    <row r="9" spans="1:292">
      <c r="A9" s="42" t="s">
        <v>46</v>
      </c>
      <c r="B9" s="123"/>
    </row>
    <row r="10" spans="1:292">
      <c r="A10" s="42" t="s">
        <v>47</v>
      </c>
      <c r="B10" s="123"/>
    </row>
    <row r="11" spans="1:292" ht="15.75" thickBot="1">
      <c r="A11" s="24" t="s">
        <v>59</v>
      </c>
      <c r="B11" s="124"/>
    </row>
    <row r="12" spans="1:292" ht="15.75" thickBot="1">
      <c r="A12" s="40" t="s">
        <v>60</v>
      </c>
      <c r="B12" s="34"/>
    </row>
    <row r="13" spans="1:292">
      <c r="A13" s="41" t="s">
        <v>50</v>
      </c>
      <c r="B13" s="121"/>
    </row>
    <row r="14" spans="1:292">
      <c r="A14" s="42" t="s">
        <v>50</v>
      </c>
      <c r="B14" s="122"/>
    </row>
    <row r="15" spans="1:292" ht="15.75" thickBot="1">
      <c r="A15" s="43" t="s">
        <v>50</v>
      </c>
      <c r="B15" s="124"/>
    </row>
    <row r="16" spans="1:292" s="6" customFormat="1" ht="15.75" thickBot="1">
      <c r="A16" s="40" t="s">
        <v>61</v>
      </c>
      <c r="B16" s="34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</row>
    <row r="17" spans="1:2">
      <c r="A17" s="22" t="s">
        <v>25</v>
      </c>
      <c r="B17" s="121"/>
    </row>
    <row r="18" spans="1:2">
      <c r="A18" s="41" t="s">
        <v>52</v>
      </c>
      <c r="B18" s="121"/>
    </row>
    <row r="19" spans="1:2">
      <c r="A19" s="42" t="s">
        <v>53</v>
      </c>
      <c r="B19" s="125"/>
    </row>
    <row r="20" spans="1:2">
      <c r="A20" s="42" t="s">
        <v>27</v>
      </c>
      <c r="B20" s="122" t="s">
        <v>54</v>
      </c>
    </row>
    <row r="21" spans="1:2" ht="15.75" thickBot="1">
      <c r="A21" s="44" t="s">
        <v>55</v>
      </c>
      <c r="B21" s="126"/>
    </row>
    <row r="22" spans="1:2">
      <c r="A22" s="33"/>
      <c r="B22" s="33"/>
    </row>
    <row r="23" spans="1:2" ht="15.75" thickBot="1">
      <c r="A23" s="45"/>
      <c r="B23" s="33"/>
    </row>
    <row r="24" spans="1:2" ht="19.5" thickBot="1">
      <c r="A24" s="83" t="s">
        <v>62</v>
      </c>
      <c r="B24" s="34"/>
    </row>
    <row r="25" spans="1:2">
      <c r="A25" s="41" t="s">
        <v>58</v>
      </c>
      <c r="B25" s="121"/>
    </row>
    <row r="26" spans="1:2">
      <c r="A26" s="42" t="s">
        <v>43</v>
      </c>
      <c r="B26" s="122"/>
    </row>
    <row r="27" spans="1:2">
      <c r="A27" s="42" t="s">
        <v>44</v>
      </c>
      <c r="B27" s="122"/>
    </row>
    <row r="28" spans="1:2">
      <c r="A28" s="42" t="s">
        <v>45</v>
      </c>
      <c r="B28" s="122"/>
    </row>
    <row r="29" spans="1:2">
      <c r="A29" s="42" t="s">
        <v>46</v>
      </c>
      <c r="B29" s="123"/>
    </row>
    <row r="30" spans="1:2">
      <c r="A30" s="42" t="s">
        <v>47</v>
      </c>
      <c r="B30" s="123"/>
    </row>
    <row r="31" spans="1:2" ht="15.75" thickBot="1">
      <c r="A31" s="24" t="s">
        <v>59</v>
      </c>
      <c r="B31" s="124"/>
    </row>
    <row r="32" spans="1:2" ht="15.75" thickBot="1">
      <c r="A32" s="40" t="s">
        <v>60</v>
      </c>
      <c r="B32" s="34"/>
    </row>
    <row r="33" spans="1:2">
      <c r="A33" s="41" t="s">
        <v>50</v>
      </c>
      <c r="B33" s="121"/>
    </row>
    <row r="34" spans="1:2">
      <c r="A34" s="42" t="s">
        <v>50</v>
      </c>
      <c r="B34" s="122"/>
    </row>
    <row r="35" spans="1:2" ht="15.75" thickBot="1">
      <c r="A35" s="43" t="s">
        <v>50</v>
      </c>
      <c r="B35" s="124"/>
    </row>
    <row r="36" spans="1:2" ht="15.75" thickBot="1">
      <c r="A36" s="40" t="s">
        <v>61</v>
      </c>
      <c r="B36" s="34"/>
    </row>
    <row r="37" spans="1:2">
      <c r="A37" s="22" t="s">
        <v>25</v>
      </c>
      <c r="B37" s="121"/>
    </row>
    <row r="38" spans="1:2">
      <c r="A38" s="41" t="s">
        <v>52</v>
      </c>
      <c r="B38" s="121"/>
    </row>
    <row r="39" spans="1:2">
      <c r="A39" s="42" t="s">
        <v>53</v>
      </c>
      <c r="B39" s="125"/>
    </row>
    <row r="40" spans="1:2">
      <c r="A40" s="42" t="s">
        <v>27</v>
      </c>
      <c r="B40" s="122" t="s">
        <v>54</v>
      </c>
    </row>
    <row r="41" spans="1:2" ht="15.75" thickBot="1">
      <c r="A41" s="44" t="s">
        <v>55</v>
      </c>
      <c r="B41" s="126"/>
    </row>
    <row r="42" spans="1:2">
      <c r="A42" s="33"/>
      <c r="B42" s="33"/>
    </row>
    <row r="43" spans="1:2" ht="15.75" thickBot="1">
      <c r="A43" s="33"/>
      <c r="B43" s="33"/>
    </row>
    <row r="44" spans="1:2" ht="19.5" thickBot="1">
      <c r="A44" s="83" t="s">
        <v>63</v>
      </c>
      <c r="B44" s="34"/>
    </row>
    <row r="45" spans="1:2">
      <c r="A45" s="41" t="s">
        <v>58</v>
      </c>
      <c r="B45" s="121"/>
    </row>
    <row r="46" spans="1:2">
      <c r="A46" s="42" t="s">
        <v>43</v>
      </c>
      <c r="B46" s="122"/>
    </row>
    <row r="47" spans="1:2">
      <c r="A47" s="42" t="s">
        <v>44</v>
      </c>
      <c r="B47" s="122"/>
    </row>
    <row r="48" spans="1:2">
      <c r="A48" s="42" t="s">
        <v>45</v>
      </c>
      <c r="B48" s="122"/>
    </row>
    <row r="49" spans="1:2">
      <c r="A49" s="42" t="s">
        <v>46</v>
      </c>
      <c r="B49" s="123"/>
    </row>
    <row r="50" spans="1:2">
      <c r="A50" s="42" t="s">
        <v>47</v>
      </c>
      <c r="B50" s="123"/>
    </row>
    <row r="51" spans="1:2" ht="15.75" thickBot="1">
      <c r="A51" s="24" t="s">
        <v>59</v>
      </c>
      <c r="B51" s="124"/>
    </row>
    <row r="52" spans="1:2" ht="15.75" thickBot="1">
      <c r="A52" s="40" t="s">
        <v>60</v>
      </c>
      <c r="B52" s="34"/>
    </row>
    <row r="53" spans="1:2">
      <c r="A53" s="41" t="s">
        <v>50</v>
      </c>
      <c r="B53" s="121"/>
    </row>
    <row r="54" spans="1:2">
      <c r="A54" s="42" t="s">
        <v>50</v>
      </c>
      <c r="B54" s="122"/>
    </row>
    <row r="55" spans="1:2" ht="15.75" thickBot="1">
      <c r="A55" s="43" t="s">
        <v>50</v>
      </c>
      <c r="B55" s="124"/>
    </row>
    <row r="56" spans="1:2" ht="15.75" thickBot="1">
      <c r="A56" s="40" t="s">
        <v>61</v>
      </c>
      <c r="B56" s="34"/>
    </row>
    <row r="57" spans="1:2">
      <c r="A57" s="22" t="s">
        <v>25</v>
      </c>
      <c r="B57" s="121"/>
    </row>
    <row r="58" spans="1:2">
      <c r="A58" s="41" t="s">
        <v>52</v>
      </c>
      <c r="B58" s="121"/>
    </row>
    <row r="59" spans="1:2">
      <c r="A59" s="42" t="s">
        <v>53</v>
      </c>
      <c r="B59" s="125"/>
    </row>
    <row r="60" spans="1:2">
      <c r="A60" s="42" t="s">
        <v>27</v>
      </c>
      <c r="B60" s="122" t="s">
        <v>54</v>
      </c>
    </row>
    <row r="61" spans="1:2" ht="15.75" thickBot="1">
      <c r="A61" s="44" t="s">
        <v>55</v>
      </c>
      <c r="B61" s="126"/>
    </row>
    <row r="62" spans="1:2">
      <c r="A62" s="33"/>
      <c r="B62" s="33"/>
    </row>
    <row r="63" spans="1:2">
      <c r="A63" s="66" t="s">
        <v>64</v>
      </c>
      <c r="B63" s="33"/>
    </row>
  </sheetData>
  <protectedRanges>
    <protectedRange sqref="B5:B16 B25:B36 B45:B56 B58:B61 B18:B21 B38:B41" name="Oblast1"/>
    <protectedRange sqref="B17 B37 B57" name="Oblast1_1"/>
  </protectedRanges>
  <mergeCells count="1">
    <mergeCell ref="A1:B1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Organizace" prompt="Vyberte typ organizace odpovídající projektu z rozevíracího seznamu" xr:uid="{34CB0252-E95E-466A-AC1E-CF9DFBE5E2EA}">
          <x14:formula1>
            <xm:f>'Typ organizace'!$A$1:$A$4</xm:f>
          </x14:formula1>
          <xm:sqref>B9 B29 B49</xm:sqref>
        </x14:dataValidation>
        <x14:dataValidation type="list" allowBlank="1" showInputMessage="1" showErrorMessage="1" promptTitle="Organizace" prompt="Vyberte druh  organizace odpovídající projektu z rozevíracího seznamu" xr:uid="{1884D943-DFB5-4241-B6F2-D111A5B22D8B}">
          <x14:formula1>
            <xm:f>'Druh organizace'!$A$1:$A$98</xm:f>
          </x14:formula1>
          <xm:sqref>B10 B30 B50</xm:sqref>
        </x14:dataValidation>
        <x14:dataValidation type="list" allowBlank="1" showInputMessage="1" showErrorMessage="1" xr:uid="{20447ACA-498F-4FE2-809B-42AA43F1D416}">
          <x14:formula1>
            <xm:f>Panel!$A$15:$A$16</xm:f>
          </x14:formula1>
          <xm:sqref>B11 B31 B51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AA00-DC8D-4736-AC85-C52FC6E02A2C}">
  <sheetPr>
    <pageSetUpPr fitToPage="1"/>
  </sheetPr>
  <dimension ref="A1:H60"/>
  <sheetViews>
    <sheetView zoomScale="80" zoomScaleNormal="80" workbookViewId="0">
      <selection activeCell="G3" sqref="G3"/>
    </sheetView>
  </sheetViews>
  <sheetFormatPr defaultRowHeight="15"/>
  <cols>
    <col min="1" max="1" width="49.42578125" customWidth="1"/>
    <col min="2" max="6" width="14.85546875" customWidth="1"/>
    <col min="7" max="7" width="19.140625" customWidth="1"/>
    <col min="8" max="8" width="81" customWidth="1"/>
  </cols>
  <sheetData>
    <row r="1" spans="1:8" ht="18.75">
      <c r="A1" s="76" t="s">
        <v>41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2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.75" thickBot="1">
      <c r="A5" s="148" t="s">
        <v>67</v>
      </c>
      <c r="B5" s="149"/>
      <c r="C5" s="149"/>
      <c r="D5" s="149"/>
      <c r="E5" s="149"/>
      <c r="F5" s="149"/>
      <c r="G5" s="149"/>
      <c r="H5" s="73"/>
    </row>
    <row r="6" spans="1:8" ht="55.5" customHeight="1" thickBot="1">
      <c r="A6" s="152" t="s">
        <v>68</v>
      </c>
      <c r="B6" s="153"/>
      <c r="C6" s="153"/>
      <c r="D6" s="153"/>
      <c r="E6" s="153"/>
      <c r="F6" s="153"/>
      <c r="G6" s="154"/>
      <c r="H6" s="73"/>
    </row>
    <row r="7" spans="1:8">
      <c r="A7" s="163" t="s">
        <v>69</v>
      </c>
      <c r="B7" s="164"/>
      <c r="C7" s="11" t="s">
        <v>70</v>
      </c>
      <c r="D7" s="11" t="s">
        <v>71</v>
      </c>
      <c r="E7" s="11" t="s">
        <v>72</v>
      </c>
      <c r="F7" s="11" t="s">
        <v>73</v>
      </c>
      <c r="G7" s="1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50" t="s">
        <v>77</v>
      </c>
      <c r="B9" s="151"/>
      <c r="C9" s="70"/>
      <c r="D9" s="70"/>
      <c r="E9" s="70"/>
      <c r="F9" s="70"/>
      <c r="G9" s="47">
        <f t="shared" ref="G9:G13" si="0"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si="0"/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 t="shared" si="0"/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 t="shared" si="0"/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 t="shared" si="0"/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 ht="30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4.5" customHeight="1">
      <c r="A25" s="143" t="s">
        <v>94</v>
      </c>
      <c r="B25" s="144"/>
      <c r="C25" s="144"/>
      <c r="D25" s="144"/>
      <c r="E25" s="144"/>
      <c r="F25" s="144"/>
      <c r="G25" s="145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 ht="30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5.25" customHeight="1">
      <c r="A35" s="146" t="s">
        <v>98</v>
      </c>
      <c r="B35" s="147"/>
      <c r="C35" s="147"/>
      <c r="D35" s="147"/>
      <c r="E35" s="147"/>
      <c r="F35" s="147"/>
      <c r="G35" s="147"/>
      <c r="H35" s="14"/>
    </row>
    <row r="36" spans="1:8" ht="30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>SUM(B38:E38)</f>
        <v>0</v>
      </c>
      <c r="G38" s="140"/>
      <c r="H38" s="14"/>
    </row>
    <row r="39" spans="1:8" ht="30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>SUM(B39:E39)</f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>SUM(B40:E40)</f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>SUM(B41:E41)</f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3">SUM(D37:D41)</f>
        <v>0</v>
      </c>
      <c r="E42" s="8">
        <f t="shared" si="3"/>
        <v>0</v>
      </c>
      <c r="F42" s="9">
        <f t="shared" ref="F42" si="4">SUM(B42:E42)</f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>
      <c r="A46" s="19"/>
      <c r="B46" s="80"/>
      <c r="C46" s="80"/>
      <c r="D46" s="80"/>
      <c r="E46" s="80"/>
      <c r="F46" s="80"/>
      <c r="G46" s="80"/>
      <c r="H46" s="14"/>
    </row>
    <row r="47" spans="1:8">
      <c r="A47" s="143" t="s">
        <v>103</v>
      </c>
      <c r="B47" s="144"/>
      <c r="C47" s="144"/>
      <c r="D47" s="144"/>
      <c r="E47" s="144"/>
      <c r="F47" s="144"/>
      <c r="G47" s="144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>SUM(C49:F49)</f>
        <v>0</v>
      </c>
      <c r="H49" s="52"/>
    </row>
    <row r="50" spans="1:8" ht="30">
      <c r="A50" s="91" t="s">
        <v>107</v>
      </c>
      <c r="B50" s="6" t="s">
        <v>108</v>
      </c>
      <c r="C50" s="70"/>
      <c r="D50" s="70"/>
      <c r="E50" s="70"/>
      <c r="F50" s="70"/>
      <c r="G50" s="48">
        <f t="shared" ref="G50:G53" si="6">SUM(C50:F50)</f>
        <v>0</v>
      </c>
      <c r="H50" s="14"/>
    </row>
    <row r="51" spans="1:8" ht="30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>SUM(C54:F54)</f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>
      <c r="A59" s="86" t="s">
        <v>115</v>
      </c>
      <c r="H59" s="14"/>
    </row>
    <row r="60" spans="1:8" ht="15.75" thickBot="1">
      <c r="A60" s="95"/>
      <c r="B60" s="54"/>
      <c r="C60" s="54"/>
      <c r="D60" s="54"/>
      <c r="E60" s="54"/>
      <c r="F60" s="54"/>
      <c r="G60" s="54"/>
      <c r="H60" s="15"/>
    </row>
  </sheetData>
  <protectedRanges>
    <protectedRange sqref="C14:F14" name="Oblast3"/>
    <protectedRange sqref="C8:F11 C13:F13" name="Oblast2"/>
    <protectedRange sqref="B27:E31" name="Oblast1"/>
    <protectedRange sqref="C49:F53" name="Oblast4"/>
  </protectedRanges>
  <mergeCells count="12">
    <mergeCell ref="A25:G25"/>
    <mergeCell ref="A35:G35"/>
    <mergeCell ref="A5:G5"/>
    <mergeCell ref="A47:G47"/>
    <mergeCell ref="A8:B8"/>
    <mergeCell ref="A9:B9"/>
    <mergeCell ref="A10:B10"/>
    <mergeCell ref="A11:B11"/>
    <mergeCell ref="A7:B7"/>
    <mergeCell ref="A12:B12"/>
    <mergeCell ref="A13:B13"/>
    <mergeCell ref="A6:G6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7" fitToHeight="2" orientation="landscape" r:id="rId1"/>
  <rowBreaks count="1" manualBreakCount="1">
    <brk id="34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F9971-B8DD-45C6-A15C-10F41BAF7293}">
  <sheetPr>
    <pageSetUpPr fitToPage="1"/>
  </sheetPr>
  <dimension ref="A1:H182"/>
  <sheetViews>
    <sheetView zoomScale="80" zoomScaleNormal="80" workbookViewId="0">
      <selection activeCell="H5" sqref="H5"/>
    </sheetView>
  </sheetViews>
  <sheetFormatPr defaultRowHeight="15"/>
  <cols>
    <col min="1" max="1" width="62" customWidth="1"/>
    <col min="2" max="7" width="14.85546875" customWidth="1"/>
    <col min="8" max="8" width="75.140625" customWidth="1"/>
  </cols>
  <sheetData>
    <row r="1" spans="1:8" ht="18.75">
      <c r="A1" s="76" t="s">
        <v>57</v>
      </c>
      <c r="B1" s="49"/>
      <c r="C1" s="49"/>
      <c r="D1" s="49"/>
      <c r="E1" s="49"/>
      <c r="F1" s="49"/>
      <c r="G1" s="49"/>
      <c r="H1" s="74"/>
    </row>
    <row r="2" spans="1:8" ht="15.75">
      <c r="A2" s="131" t="s">
        <v>65</v>
      </c>
      <c r="B2" s="135"/>
      <c r="C2" s="135"/>
      <c r="D2" s="135"/>
      <c r="E2" s="135"/>
      <c r="F2" s="135"/>
      <c r="H2" s="73"/>
    </row>
    <row r="3" spans="1:8" ht="15.75">
      <c r="A3" s="133" t="s">
        <v>66</v>
      </c>
      <c r="B3" s="135"/>
      <c r="C3" s="135"/>
      <c r="D3" s="135"/>
      <c r="E3" s="135"/>
      <c r="F3" s="135"/>
      <c r="H3" s="73"/>
    </row>
    <row r="4" spans="1:8" ht="15.75">
      <c r="A4" s="127"/>
      <c r="H4" s="73"/>
    </row>
    <row r="5" spans="1:8" ht="15" customHeight="1" thickBot="1">
      <c r="A5" s="155" t="s">
        <v>67</v>
      </c>
      <c r="B5" s="156"/>
      <c r="C5" s="156"/>
      <c r="D5" s="156"/>
      <c r="E5" s="156"/>
      <c r="F5" s="156"/>
      <c r="G5" s="156"/>
      <c r="H5" s="73"/>
    </row>
    <row r="6" spans="1:8" ht="49.5" customHeight="1" thickBot="1">
      <c r="A6" s="152" t="s">
        <v>68</v>
      </c>
      <c r="B6" s="153"/>
      <c r="C6" s="153"/>
      <c r="D6" s="153"/>
      <c r="E6" s="153"/>
      <c r="F6" s="153"/>
      <c r="G6" s="154"/>
      <c r="H6" s="73"/>
    </row>
    <row r="7" spans="1:8">
      <c r="A7" s="167" t="s">
        <v>69</v>
      </c>
      <c r="B7" s="168"/>
      <c r="C7" s="141" t="s">
        <v>70</v>
      </c>
      <c r="D7" s="141" t="s">
        <v>71</v>
      </c>
      <c r="E7" s="141" t="s">
        <v>72</v>
      </c>
      <c r="F7" s="141" t="s">
        <v>73</v>
      </c>
      <c r="G7" s="141" t="s">
        <v>74</v>
      </c>
      <c r="H7" s="77" t="s">
        <v>75</v>
      </c>
    </row>
    <row r="8" spans="1:8">
      <c r="A8" s="165" t="s">
        <v>76</v>
      </c>
      <c r="B8" s="166"/>
      <c r="C8" s="70"/>
      <c r="D8" s="70"/>
      <c r="E8" s="70"/>
      <c r="F8" s="70"/>
      <c r="G8" s="47">
        <f>SUM(C8:F8)</f>
        <v>0</v>
      </c>
      <c r="H8" s="134"/>
    </row>
    <row r="9" spans="1:8" ht="30" customHeight="1">
      <c r="A9" s="150" t="s">
        <v>77</v>
      </c>
      <c r="B9" s="151"/>
      <c r="C9" s="70"/>
      <c r="D9" s="70"/>
      <c r="E9" s="70"/>
      <c r="F9" s="70"/>
      <c r="G9" s="47">
        <f>SUM(C9:F9)</f>
        <v>0</v>
      </c>
      <c r="H9" s="134"/>
    </row>
    <row r="10" spans="1:8">
      <c r="A10" s="165" t="s">
        <v>78</v>
      </c>
      <c r="B10" s="166"/>
      <c r="C10" s="70"/>
      <c r="D10" s="70"/>
      <c r="E10" s="70"/>
      <c r="F10" s="70"/>
      <c r="G10" s="47">
        <f t="shared" ref="G10" si="0">SUM(C10:F10)</f>
        <v>0</v>
      </c>
      <c r="H10" s="134"/>
    </row>
    <row r="11" spans="1:8">
      <c r="A11" s="165" t="s">
        <v>79</v>
      </c>
      <c r="B11" s="166"/>
      <c r="C11" s="70"/>
      <c r="D11" s="70"/>
      <c r="E11" s="70"/>
      <c r="F11" s="70"/>
      <c r="G11" s="47">
        <f>SUM(C11:F11)</f>
        <v>0</v>
      </c>
      <c r="H11" s="134"/>
    </row>
    <row r="12" spans="1:8">
      <c r="A12" s="163" t="s">
        <v>80</v>
      </c>
      <c r="B12" s="164"/>
      <c r="C12" s="47">
        <f>SUM(C8:C11)</f>
        <v>0</v>
      </c>
      <c r="D12" s="47">
        <f t="shared" ref="D12" si="1">SUM(D8:D11)</f>
        <v>0</v>
      </c>
      <c r="E12" s="47">
        <f>SUM(E8:E11)</f>
        <v>0</v>
      </c>
      <c r="F12" s="47">
        <f>SUM(F8:F11)</f>
        <v>0</v>
      </c>
      <c r="G12" s="47">
        <f>SUM(C12:F12)</f>
        <v>0</v>
      </c>
      <c r="H12" s="78" t="s">
        <v>81</v>
      </c>
    </row>
    <row r="13" spans="1:8" s="2" customFormat="1">
      <c r="A13" s="163" t="s">
        <v>82</v>
      </c>
      <c r="B13" s="164"/>
      <c r="C13" s="71"/>
      <c r="D13" s="71"/>
      <c r="E13" s="71"/>
      <c r="F13" s="71"/>
      <c r="G13" s="47">
        <f>SUM(C13:F13)</f>
        <v>0</v>
      </c>
      <c r="H13" s="78" t="s">
        <v>81</v>
      </c>
    </row>
    <row r="14" spans="1:8">
      <c r="A14" s="17"/>
      <c r="B14" s="2"/>
      <c r="C14" s="79"/>
      <c r="D14" s="79"/>
      <c r="E14" s="79"/>
      <c r="F14" s="79"/>
      <c r="G14" s="79"/>
      <c r="H14" s="75"/>
    </row>
    <row r="15" spans="1:8">
      <c r="A15" s="17"/>
      <c r="H15" s="75"/>
    </row>
    <row r="16" spans="1:8">
      <c r="A16" s="17" t="s">
        <v>83</v>
      </c>
      <c r="H16" s="75"/>
    </row>
    <row r="17" spans="1:8" ht="30">
      <c r="A17" s="50" t="s">
        <v>84</v>
      </c>
      <c r="B17" s="4" t="s">
        <v>85</v>
      </c>
      <c r="C17" s="4" t="s">
        <v>86</v>
      </c>
      <c r="D17" s="4" t="s">
        <v>87</v>
      </c>
      <c r="E17" s="4" t="s">
        <v>88</v>
      </c>
      <c r="F17" s="80"/>
      <c r="H17" s="75"/>
    </row>
    <row r="18" spans="1:8">
      <c r="A18" s="22" t="s">
        <v>89</v>
      </c>
      <c r="B18" s="3">
        <v>1</v>
      </c>
      <c r="C18" s="3">
        <v>1</v>
      </c>
      <c r="D18" s="3">
        <v>1</v>
      </c>
      <c r="E18" s="3">
        <v>1</v>
      </c>
      <c r="F18" s="46"/>
      <c r="H18" s="75"/>
    </row>
    <row r="19" spans="1:8">
      <c r="A19" s="22" t="s">
        <v>90</v>
      </c>
      <c r="B19" s="3">
        <v>1</v>
      </c>
      <c r="C19" s="3">
        <v>0.7</v>
      </c>
      <c r="D19" s="3">
        <v>0.6</v>
      </c>
      <c r="E19" s="3">
        <v>0.5</v>
      </c>
      <c r="F19" s="46"/>
      <c r="H19" s="75"/>
    </row>
    <row r="20" spans="1:8">
      <c r="A20" s="22" t="s">
        <v>91</v>
      </c>
      <c r="B20" s="3">
        <v>1</v>
      </c>
      <c r="C20" s="3">
        <v>0.8</v>
      </c>
      <c r="D20" s="3">
        <v>0.75</v>
      </c>
      <c r="E20" s="3">
        <v>0.65</v>
      </c>
      <c r="F20" s="46"/>
      <c r="H20" s="75"/>
    </row>
    <row r="21" spans="1:8">
      <c r="A21" s="22" t="s">
        <v>92</v>
      </c>
      <c r="B21" s="3">
        <v>1</v>
      </c>
      <c r="C21" s="3">
        <v>0.45</v>
      </c>
      <c r="D21" s="3">
        <v>0.35</v>
      </c>
      <c r="E21" s="3">
        <v>0.25</v>
      </c>
      <c r="F21" s="46"/>
      <c r="H21" s="75"/>
    </row>
    <row r="22" spans="1:8">
      <c r="A22" s="22" t="s">
        <v>93</v>
      </c>
      <c r="B22" s="3">
        <v>1</v>
      </c>
      <c r="C22" s="3">
        <v>0.6</v>
      </c>
      <c r="D22" s="3">
        <v>0.5</v>
      </c>
      <c r="E22" s="3">
        <v>0.4</v>
      </c>
      <c r="F22" s="46"/>
      <c r="H22" s="75"/>
    </row>
    <row r="23" spans="1:8">
      <c r="A23" s="19"/>
      <c r="B23" s="46"/>
      <c r="C23" s="46"/>
      <c r="D23" s="46"/>
      <c r="E23" s="46"/>
      <c r="F23" s="46"/>
      <c r="H23" s="75"/>
    </row>
    <row r="24" spans="1:8">
      <c r="A24" s="19"/>
      <c r="B24" s="46"/>
      <c r="C24" s="46"/>
      <c r="D24" s="46"/>
      <c r="E24" s="46"/>
      <c r="F24" s="46"/>
      <c r="H24" s="75"/>
    </row>
    <row r="25" spans="1:8" ht="33" customHeight="1">
      <c r="A25" s="143" t="s">
        <v>116</v>
      </c>
      <c r="B25" s="144"/>
      <c r="C25" s="144"/>
      <c r="D25" s="144"/>
      <c r="E25" s="144"/>
      <c r="F25" s="144"/>
      <c r="G25" s="145"/>
      <c r="H25" s="14"/>
    </row>
    <row r="26" spans="1:8" ht="30">
      <c r="A26" s="92" t="s">
        <v>84</v>
      </c>
      <c r="B26" s="68" t="s">
        <v>85</v>
      </c>
      <c r="C26" s="68" t="s">
        <v>95</v>
      </c>
      <c r="D26" s="68" t="s">
        <v>87</v>
      </c>
      <c r="E26" s="68" t="s">
        <v>88</v>
      </c>
      <c r="F26" s="68" t="s">
        <v>74</v>
      </c>
      <c r="G26" s="140"/>
      <c r="H26" s="14"/>
    </row>
    <row r="27" spans="1:8">
      <c r="A27" s="22" t="s">
        <v>89</v>
      </c>
      <c r="B27" s="72"/>
      <c r="C27" s="72"/>
      <c r="D27" s="72"/>
      <c r="E27" s="72"/>
      <c r="F27" s="5">
        <f>SUM(B27:E27)</f>
        <v>0</v>
      </c>
      <c r="G27" s="140"/>
      <c r="H27" s="14"/>
    </row>
    <row r="28" spans="1:8">
      <c r="A28" s="22" t="s">
        <v>90</v>
      </c>
      <c r="B28" s="70"/>
      <c r="C28" s="70"/>
      <c r="D28" s="70"/>
      <c r="E28" s="70"/>
      <c r="F28" s="5">
        <f>SUM(B28:E28)</f>
        <v>0</v>
      </c>
      <c r="G28" s="140"/>
      <c r="H28" s="14"/>
    </row>
    <row r="29" spans="1:8">
      <c r="A29" s="22" t="s">
        <v>91</v>
      </c>
      <c r="B29" s="72"/>
      <c r="C29" s="72"/>
      <c r="D29" s="72"/>
      <c r="E29" s="72"/>
      <c r="F29" s="5">
        <f>SUM(B29:E29)</f>
        <v>0</v>
      </c>
      <c r="G29" s="140"/>
      <c r="H29" s="14"/>
    </row>
    <row r="30" spans="1:8">
      <c r="A30" s="22" t="s">
        <v>92</v>
      </c>
      <c r="B30" s="72"/>
      <c r="C30" s="72"/>
      <c r="D30" s="72"/>
      <c r="E30" s="72"/>
      <c r="F30" s="5">
        <f>SUM(B30:E30)</f>
        <v>0</v>
      </c>
      <c r="G30" s="140"/>
      <c r="H30" s="14"/>
    </row>
    <row r="31" spans="1:8">
      <c r="A31" s="22" t="s">
        <v>93</v>
      </c>
      <c r="B31" s="72"/>
      <c r="C31" s="72"/>
      <c r="D31" s="72"/>
      <c r="E31" s="72"/>
      <c r="F31" s="5">
        <f>SUM(B31:E31)</f>
        <v>0</v>
      </c>
      <c r="G31" s="140"/>
      <c r="H31" s="14"/>
    </row>
    <row r="32" spans="1:8">
      <c r="A32" s="23" t="s">
        <v>96</v>
      </c>
      <c r="B32" s="8">
        <f>SUM(B27:B31)</f>
        <v>0</v>
      </c>
      <c r="C32" s="8">
        <f>SUM(C27:C31)</f>
        <v>0</v>
      </c>
      <c r="D32" s="8">
        <f>SUM(D27:D31)</f>
        <v>0</v>
      </c>
      <c r="E32" s="8">
        <f>SUM(E27:E31)</f>
        <v>0</v>
      </c>
      <c r="F32" s="128">
        <f>G12</f>
        <v>0</v>
      </c>
      <c r="G32" s="140"/>
      <c r="H32" s="14"/>
    </row>
    <row r="33" spans="1:8">
      <c r="A33" s="85" t="s">
        <v>97</v>
      </c>
      <c r="B33" s="93"/>
      <c r="C33" s="93"/>
      <c r="D33" s="93"/>
      <c r="E33" s="93"/>
      <c r="F33" s="93"/>
      <c r="G33" s="94"/>
      <c r="H33" s="14"/>
    </row>
    <row r="34" spans="1:8">
      <c r="A34" s="19"/>
      <c r="B34" s="80"/>
      <c r="C34" s="80"/>
      <c r="D34" s="80"/>
      <c r="E34" s="80"/>
      <c r="F34" s="80"/>
      <c r="G34" s="81"/>
      <c r="H34" s="14"/>
    </row>
    <row r="35" spans="1:8" ht="34.5" customHeight="1">
      <c r="A35" s="146" t="s">
        <v>98</v>
      </c>
      <c r="B35" s="147"/>
      <c r="C35" s="147"/>
      <c r="D35" s="147"/>
      <c r="E35" s="147"/>
      <c r="F35" s="147"/>
      <c r="G35" s="147"/>
      <c r="H35" s="14"/>
    </row>
    <row r="36" spans="1:8" ht="35.25" customHeight="1">
      <c r="A36" s="92" t="s">
        <v>84</v>
      </c>
      <c r="B36" s="68" t="s">
        <v>85</v>
      </c>
      <c r="C36" s="68" t="s">
        <v>95</v>
      </c>
      <c r="D36" s="68" t="s">
        <v>87</v>
      </c>
      <c r="E36" s="68" t="s">
        <v>88</v>
      </c>
      <c r="F36" s="68" t="s">
        <v>99</v>
      </c>
      <c r="G36" s="140"/>
      <c r="H36" s="14"/>
    </row>
    <row r="37" spans="1:8">
      <c r="A37" s="22" t="s">
        <v>89</v>
      </c>
      <c r="B37" s="5">
        <f t="shared" ref="B37:E41" si="2">B27*B18</f>
        <v>0</v>
      </c>
      <c r="C37" s="5">
        <f t="shared" si="2"/>
        <v>0</v>
      </c>
      <c r="D37" s="5">
        <f t="shared" si="2"/>
        <v>0</v>
      </c>
      <c r="E37" s="5">
        <f t="shared" si="2"/>
        <v>0</v>
      </c>
      <c r="F37" s="5">
        <f t="shared" ref="F37:F42" si="3">SUM(B37:E37)</f>
        <v>0</v>
      </c>
      <c r="G37" s="140"/>
      <c r="H37" s="14"/>
    </row>
    <row r="38" spans="1:8">
      <c r="A38" s="22" t="s">
        <v>90</v>
      </c>
      <c r="B38" s="5">
        <f t="shared" si="2"/>
        <v>0</v>
      </c>
      <c r="C38" s="5">
        <f t="shared" si="2"/>
        <v>0</v>
      </c>
      <c r="D38" s="5">
        <f t="shared" si="2"/>
        <v>0</v>
      </c>
      <c r="E38" s="5">
        <f t="shared" si="2"/>
        <v>0</v>
      </c>
      <c r="F38" s="5">
        <f t="shared" si="3"/>
        <v>0</v>
      </c>
      <c r="G38" s="140"/>
      <c r="H38" s="14"/>
    </row>
    <row r="39" spans="1:8">
      <c r="A39" s="22" t="s">
        <v>91</v>
      </c>
      <c r="B39" s="5">
        <f t="shared" si="2"/>
        <v>0</v>
      </c>
      <c r="C39" s="5">
        <f t="shared" si="2"/>
        <v>0</v>
      </c>
      <c r="D39" s="5">
        <f t="shared" si="2"/>
        <v>0</v>
      </c>
      <c r="E39" s="5">
        <f t="shared" si="2"/>
        <v>0</v>
      </c>
      <c r="F39" s="5">
        <f t="shared" si="3"/>
        <v>0</v>
      </c>
      <c r="G39" s="140"/>
      <c r="H39" s="14"/>
    </row>
    <row r="40" spans="1:8">
      <c r="A40" s="22" t="s">
        <v>92</v>
      </c>
      <c r="B40" s="5">
        <f t="shared" si="2"/>
        <v>0</v>
      </c>
      <c r="C40" s="5">
        <f t="shared" si="2"/>
        <v>0</v>
      </c>
      <c r="D40" s="5">
        <f t="shared" si="2"/>
        <v>0</v>
      </c>
      <c r="E40" s="5">
        <f t="shared" si="2"/>
        <v>0</v>
      </c>
      <c r="F40" s="5">
        <f t="shared" si="3"/>
        <v>0</v>
      </c>
      <c r="G40" s="140"/>
      <c r="H40" s="14"/>
    </row>
    <row r="41" spans="1:8">
      <c r="A41" s="22" t="s">
        <v>93</v>
      </c>
      <c r="B41" s="5">
        <f t="shared" si="2"/>
        <v>0</v>
      </c>
      <c r="C41" s="5">
        <f t="shared" si="2"/>
        <v>0</v>
      </c>
      <c r="D41" s="5">
        <f t="shared" si="2"/>
        <v>0</v>
      </c>
      <c r="E41" s="5">
        <f t="shared" si="2"/>
        <v>0</v>
      </c>
      <c r="F41" s="5">
        <f t="shared" si="3"/>
        <v>0</v>
      </c>
      <c r="G41" s="140"/>
      <c r="H41" s="14"/>
    </row>
    <row r="42" spans="1:8" ht="30">
      <c r="A42" s="23" t="s">
        <v>100</v>
      </c>
      <c r="B42" s="8">
        <f>SUM(B37:B41)</f>
        <v>0</v>
      </c>
      <c r="C42" s="8">
        <f>SUM(C37:C41)</f>
        <v>0</v>
      </c>
      <c r="D42" s="8">
        <f t="shared" ref="D42:E42" si="4">SUM(D37:D41)</f>
        <v>0</v>
      </c>
      <c r="E42" s="8">
        <f t="shared" si="4"/>
        <v>0</v>
      </c>
      <c r="F42" s="9">
        <f t="shared" si="3"/>
        <v>0</v>
      </c>
      <c r="G42" s="140"/>
      <c r="H42" s="14"/>
    </row>
    <row r="43" spans="1:8">
      <c r="A43" s="23" t="s">
        <v>101</v>
      </c>
      <c r="B43" s="10">
        <f>IF(B32=0,0,B42/B32*1)</f>
        <v>0</v>
      </c>
      <c r="C43" s="10">
        <f t="shared" ref="C43:E43" si="5">IF(C32=0,0,C42/C32*1)</f>
        <v>0</v>
      </c>
      <c r="D43" s="10">
        <f t="shared" si="5"/>
        <v>0</v>
      </c>
      <c r="E43" s="10">
        <f t="shared" si="5"/>
        <v>0</v>
      </c>
      <c r="F43" s="10">
        <f>IF(F32=0,0,F42/F32*1)</f>
        <v>0</v>
      </c>
      <c r="G43" s="140"/>
      <c r="H43" s="14"/>
    </row>
    <row r="44" spans="1:8">
      <c r="A44" s="85" t="s">
        <v>102</v>
      </c>
      <c r="B44" s="80"/>
      <c r="C44" s="80"/>
      <c r="D44" s="80"/>
      <c r="E44" s="80"/>
      <c r="F44" s="80"/>
      <c r="G44" s="80"/>
      <c r="H44" s="14"/>
    </row>
    <row r="45" spans="1:8">
      <c r="A45" s="51"/>
      <c r="B45" s="80"/>
      <c r="C45" s="80"/>
      <c r="D45" s="80"/>
      <c r="E45" s="80"/>
      <c r="F45" s="80"/>
      <c r="G45" s="80"/>
      <c r="H45" s="14"/>
    </row>
    <row r="46" spans="1:8" s="2" customFormat="1">
      <c r="A46" s="19"/>
      <c r="B46" s="80"/>
      <c r="C46" s="80"/>
      <c r="D46" s="80"/>
      <c r="E46" s="80"/>
      <c r="F46" s="80"/>
      <c r="G46" s="80"/>
      <c r="H46" s="14"/>
    </row>
    <row r="47" spans="1:8">
      <c r="A47" s="143" t="s">
        <v>103</v>
      </c>
      <c r="B47" s="144"/>
      <c r="C47" s="144"/>
      <c r="D47" s="144"/>
      <c r="E47" s="144"/>
      <c r="F47" s="144"/>
      <c r="G47" s="144"/>
      <c r="H47" s="14"/>
    </row>
    <row r="48" spans="1:8">
      <c r="A48" s="21" t="s">
        <v>104</v>
      </c>
      <c r="B48" s="6" t="s">
        <v>105</v>
      </c>
      <c r="C48" s="11" t="s">
        <v>70</v>
      </c>
      <c r="D48" s="11" t="s">
        <v>71</v>
      </c>
      <c r="E48" s="11" t="s">
        <v>72</v>
      </c>
      <c r="F48" s="11" t="s">
        <v>73</v>
      </c>
      <c r="G48" s="7" t="s">
        <v>99</v>
      </c>
      <c r="H48" s="14"/>
    </row>
    <row r="49" spans="1:8" s="2" customFormat="1">
      <c r="A49" s="90" t="s">
        <v>106</v>
      </c>
      <c r="B49" s="6" t="s">
        <v>81</v>
      </c>
      <c r="C49" s="47">
        <f>C13</f>
        <v>0</v>
      </c>
      <c r="D49" s="47">
        <f>D13</f>
        <v>0</v>
      </c>
      <c r="E49" s="47">
        <f>E13</f>
        <v>0</v>
      </c>
      <c r="F49" s="47">
        <f>F13</f>
        <v>0</v>
      </c>
      <c r="G49" s="47">
        <f t="shared" ref="G49:G54" si="6">SUM(C49:F49)</f>
        <v>0</v>
      </c>
      <c r="H49" s="52"/>
    </row>
    <row r="50" spans="1:8">
      <c r="A50" s="91" t="s">
        <v>107</v>
      </c>
      <c r="B50" s="6" t="s">
        <v>108</v>
      </c>
      <c r="C50" s="70"/>
      <c r="D50" s="70"/>
      <c r="E50" s="70"/>
      <c r="F50" s="70"/>
      <c r="G50" s="48">
        <f t="shared" si="6"/>
        <v>0</v>
      </c>
      <c r="H50" s="14"/>
    </row>
    <row r="51" spans="1:8">
      <c r="A51" s="91" t="s">
        <v>107</v>
      </c>
      <c r="B51" s="6" t="s">
        <v>109</v>
      </c>
      <c r="C51" s="70"/>
      <c r="D51" s="70"/>
      <c r="E51" s="70"/>
      <c r="F51" s="70"/>
      <c r="G51" s="48">
        <f t="shared" si="6"/>
        <v>0</v>
      </c>
      <c r="H51" s="14"/>
    </row>
    <row r="52" spans="1:8" ht="30">
      <c r="A52" s="91" t="s">
        <v>110</v>
      </c>
      <c r="B52" s="6" t="s">
        <v>108</v>
      </c>
      <c r="C52" s="70"/>
      <c r="D52" s="70"/>
      <c r="E52" s="70"/>
      <c r="F52" s="70"/>
      <c r="G52" s="48">
        <f t="shared" si="6"/>
        <v>0</v>
      </c>
      <c r="H52" s="14"/>
    </row>
    <row r="53" spans="1:8" ht="30">
      <c r="A53" s="91" t="s">
        <v>110</v>
      </c>
      <c r="B53" s="6" t="s">
        <v>109</v>
      </c>
      <c r="C53" s="70"/>
      <c r="D53" s="70"/>
      <c r="E53" s="70"/>
      <c r="F53" s="70"/>
      <c r="G53" s="48">
        <f t="shared" si="6"/>
        <v>0</v>
      </c>
      <c r="H53" s="14"/>
    </row>
    <row r="54" spans="1:8" s="2" customFormat="1">
      <c r="A54" s="90" t="s">
        <v>111</v>
      </c>
      <c r="B54" s="6" t="s">
        <v>81</v>
      </c>
      <c r="C54" s="47">
        <f>SUM(C49:C53)</f>
        <v>0</v>
      </c>
      <c r="D54" s="47">
        <f>SUM(D49:D53)</f>
        <v>0</v>
      </c>
      <c r="E54" s="47">
        <f>SUM(E49:E53)</f>
        <v>0</v>
      </c>
      <c r="F54" s="47">
        <f>SUM(F49:F53)</f>
        <v>0</v>
      </c>
      <c r="G54" s="47">
        <f t="shared" si="6"/>
        <v>0</v>
      </c>
      <c r="H54" s="52"/>
    </row>
    <row r="55" spans="1:8" s="2" customFormat="1">
      <c r="A55" s="90" t="s">
        <v>112</v>
      </c>
      <c r="B55" s="69">
        <f>IF(G54=0,0,G49/G54)</f>
        <v>0</v>
      </c>
      <c r="C55" s="6" t="s">
        <v>81</v>
      </c>
      <c r="D55" s="6" t="s">
        <v>81</v>
      </c>
      <c r="E55" s="6" t="s">
        <v>81</v>
      </c>
      <c r="F55" s="6" t="s">
        <v>81</v>
      </c>
      <c r="G55" s="6" t="s">
        <v>81</v>
      </c>
      <c r="H55" s="52"/>
    </row>
    <row r="56" spans="1:8">
      <c r="A56" s="85" t="s">
        <v>113</v>
      </c>
      <c r="B56" s="53"/>
      <c r="H56" s="14"/>
    </row>
    <row r="57" spans="1:8">
      <c r="A57" s="16"/>
      <c r="B57" s="53"/>
      <c r="H57" s="14"/>
    </row>
    <row r="58" spans="1:8">
      <c r="A58" s="86" t="s">
        <v>114</v>
      </c>
      <c r="H58" s="14"/>
    </row>
    <row r="59" spans="1:8" ht="15.75" thickBot="1">
      <c r="A59" s="87" t="s">
        <v>115</v>
      </c>
      <c r="B59" s="54"/>
      <c r="C59" s="54"/>
      <c r="D59" s="54"/>
      <c r="E59" s="54"/>
      <c r="F59" s="54"/>
      <c r="G59" s="54"/>
      <c r="H59" s="15"/>
    </row>
    <row r="60" spans="1:8">
      <c r="A60" s="82"/>
    </row>
    <row r="61" spans="1:8" ht="15.75" thickBot="1">
      <c r="A61" s="82"/>
    </row>
    <row r="62" spans="1:8" ht="18.75">
      <c r="A62" s="76" t="s">
        <v>62</v>
      </c>
      <c r="B62" s="49"/>
      <c r="C62" s="49"/>
      <c r="D62" s="49"/>
      <c r="E62" s="49"/>
      <c r="F62" s="49"/>
      <c r="G62" s="49"/>
      <c r="H62" s="74"/>
    </row>
    <row r="63" spans="1:8" ht="15.75">
      <c r="A63" s="131" t="s">
        <v>65</v>
      </c>
      <c r="B63" s="135"/>
      <c r="C63" s="135"/>
      <c r="D63" s="135"/>
      <c r="E63" s="135"/>
      <c r="F63" s="135"/>
      <c r="H63" s="73"/>
    </row>
    <row r="64" spans="1:8" ht="15.75">
      <c r="A64" s="133" t="s">
        <v>66</v>
      </c>
      <c r="B64" s="135"/>
      <c r="C64" s="135"/>
      <c r="D64" s="135"/>
      <c r="E64" s="135"/>
      <c r="F64" s="135"/>
      <c r="H64" s="73"/>
    </row>
    <row r="65" spans="1:8" ht="15.75">
      <c r="A65" s="127"/>
      <c r="H65" s="73"/>
    </row>
    <row r="66" spans="1:8" ht="15" customHeight="1" thickBot="1">
      <c r="A66" s="155" t="s">
        <v>67</v>
      </c>
      <c r="B66" s="156"/>
      <c r="C66" s="156"/>
      <c r="D66" s="156"/>
      <c r="E66" s="156"/>
      <c r="F66" s="156"/>
      <c r="G66" s="156"/>
      <c r="H66" s="73"/>
    </row>
    <row r="67" spans="1:8" ht="51.75" customHeight="1" thickBot="1">
      <c r="A67" s="152" t="s">
        <v>68</v>
      </c>
      <c r="B67" s="153"/>
      <c r="C67" s="153"/>
      <c r="D67" s="153"/>
      <c r="E67" s="153"/>
      <c r="F67" s="153"/>
      <c r="G67" s="154"/>
      <c r="H67" s="73"/>
    </row>
    <row r="68" spans="1:8">
      <c r="A68" s="167" t="s">
        <v>69</v>
      </c>
      <c r="B68" s="168"/>
      <c r="C68" s="141" t="s">
        <v>70</v>
      </c>
      <c r="D68" s="141" t="s">
        <v>71</v>
      </c>
      <c r="E68" s="141" t="s">
        <v>72</v>
      </c>
      <c r="F68" s="141" t="s">
        <v>73</v>
      </c>
      <c r="G68" s="141" t="s">
        <v>74</v>
      </c>
      <c r="H68" s="77" t="s">
        <v>75</v>
      </c>
    </row>
    <row r="69" spans="1:8">
      <c r="A69" s="165" t="s">
        <v>76</v>
      </c>
      <c r="B69" s="166"/>
      <c r="C69" s="70"/>
      <c r="D69" s="70"/>
      <c r="E69" s="70"/>
      <c r="F69" s="70"/>
      <c r="G69" s="47">
        <f>SUM(C69:F69)</f>
        <v>0</v>
      </c>
      <c r="H69" s="134"/>
    </row>
    <row r="70" spans="1:8" ht="30" customHeight="1">
      <c r="A70" s="150" t="s">
        <v>77</v>
      </c>
      <c r="B70" s="151"/>
      <c r="C70" s="70"/>
      <c r="D70" s="70"/>
      <c r="E70" s="70"/>
      <c r="F70" s="70"/>
      <c r="G70" s="47">
        <f>SUM(C70:F70)</f>
        <v>0</v>
      </c>
      <c r="H70" s="134"/>
    </row>
    <row r="71" spans="1:8">
      <c r="A71" s="165" t="s">
        <v>78</v>
      </c>
      <c r="B71" s="166"/>
      <c r="C71" s="70"/>
      <c r="D71" s="70"/>
      <c r="E71" s="70"/>
      <c r="F71" s="70"/>
      <c r="G71" s="47">
        <f t="shared" ref="G71:G72" si="7">SUM(C71:F71)</f>
        <v>0</v>
      </c>
      <c r="H71" s="134"/>
    </row>
    <row r="72" spans="1:8">
      <c r="A72" s="165" t="s">
        <v>79</v>
      </c>
      <c r="B72" s="166"/>
      <c r="C72" s="70"/>
      <c r="D72" s="70"/>
      <c r="E72" s="70"/>
      <c r="F72" s="70"/>
      <c r="G72" s="47">
        <f t="shared" si="7"/>
        <v>0</v>
      </c>
      <c r="H72" s="134"/>
    </row>
    <row r="73" spans="1:8">
      <c r="A73" s="163" t="s">
        <v>80</v>
      </c>
      <c r="B73" s="164"/>
      <c r="C73" s="47">
        <f>SUM(C69:C72)</f>
        <v>0</v>
      </c>
      <c r="D73" s="47">
        <f t="shared" ref="D73" si="8">SUM(D69:D72)</f>
        <v>0</v>
      </c>
      <c r="E73" s="47">
        <f>SUM(E69:E72)</f>
        <v>0</v>
      </c>
      <c r="F73" s="47">
        <f>SUM(F69:F72)</f>
        <v>0</v>
      </c>
      <c r="G73" s="47">
        <f>SUM(C73:F73)</f>
        <v>0</v>
      </c>
      <c r="H73" s="78" t="s">
        <v>81</v>
      </c>
    </row>
    <row r="74" spans="1:8" s="2" customFormat="1">
      <c r="A74" s="163" t="s">
        <v>82</v>
      </c>
      <c r="B74" s="164"/>
      <c r="C74" s="71"/>
      <c r="D74" s="71"/>
      <c r="E74" s="71"/>
      <c r="F74" s="71"/>
      <c r="G74" s="47">
        <f>SUM(C74:F74)</f>
        <v>0</v>
      </c>
      <c r="H74" s="78" t="s">
        <v>81</v>
      </c>
    </row>
    <row r="75" spans="1:8">
      <c r="A75" s="17"/>
      <c r="B75" s="2"/>
      <c r="C75" s="79"/>
      <c r="D75" s="79"/>
      <c r="E75" s="79"/>
      <c r="F75" s="79"/>
      <c r="G75" s="79"/>
      <c r="H75" s="75"/>
    </row>
    <row r="76" spans="1:8">
      <c r="A76" s="17"/>
      <c r="H76" s="75"/>
    </row>
    <row r="77" spans="1:8">
      <c r="A77" s="17" t="s">
        <v>83</v>
      </c>
      <c r="H77" s="75"/>
    </row>
    <row r="78" spans="1:8" ht="30">
      <c r="A78" s="50" t="s">
        <v>84</v>
      </c>
      <c r="B78" s="4" t="s">
        <v>85</v>
      </c>
      <c r="C78" s="4" t="s">
        <v>86</v>
      </c>
      <c r="D78" s="4" t="s">
        <v>87</v>
      </c>
      <c r="E78" s="4" t="s">
        <v>88</v>
      </c>
      <c r="F78" s="80"/>
      <c r="H78" s="75"/>
    </row>
    <row r="79" spans="1:8">
      <c r="A79" s="22" t="s">
        <v>89</v>
      </c>
      <c r="B79" s="3">
        <v>1</v>
      </c>
      <c r="C79" s="3">
        <v>1</v>
      </c>
      <c r="D79" s="3">
        <v>1</v>
      </c>
      <c r="E79" s="3">
        <v>1</v>
      </c>
      <c r="F79" s="46"/>
      <c r="H79" s="75"/>
    </row>
    <row r="80" spans="1:8">
      <c r="A80" s="22" t="s">
        <v>90</v>
      </c>
      <c r="B80" s="3">
        <v>1</v>
      </c>
      <c r="C80" s="3">
        <v>0.7</v>
      </c>
      <c r="D80" s="3">
        <v>0.6</v>
      </c>
      <c r="E80" s="3">
        <v>0.5</v>
      </c>
      <c r="F80" s="46"/>
      <c r="H80" s="75"/>
    </row>
    <row r="81" spans="1:8">
      <c r="A81" s="22" t="s">
        <v>91</v>
      </c>
      <c r="B81" s="3">
        <v>1</v>
      </c>
      <c r="C81" s="3">
        <v>0.8</v>
      </c>
      <c r="D81" s="3">
        <v>0.75</v>
      </c>
      <c r="E81" s="3">
        <v>0.65</v>
      </c>
      <c r="F81" s="46"/>
      <c r="H81" s="75"/>
    </row>
    <row r="82" spans="1:8">
      <c r="A82" s="22" t="s">
        <v>92</v>
      </c>
      <c r="B82" s="3">
        <v>1</v>
      </c>
      <c r="C82" s="3">
        <v>0.45</v>
      </c>
      <c r="D82" s="3">
        <v>0.35</v>
      </c>
      <c r="E82" s="3">
        <v>0.25</v>
      </c>
      <c r="F82" s="46"/>
      <c r="H82" s="75"/>
    </row>
    <row r="83" spans="1:8">
      <c r="A83" s="22" t="s">
        <v>93</v>
      </c>
      <c r="B83" s="3">
        <v>1</v>
      </c>
      <c r="C83" s="3">
        <v>0.6</v>
      </c>
      <c r="D83" s="3">
        <v>0.5</v>
      </c>
      <c r="E83" s="3">
        <v>0.4</v>
      </c>
      <c r="F83" s="46"/>
      <c r="H83" s="75"/>
    </row>
    <row r="84" spans="1:8">
      <c r="A84" s="19"/>
      <c r="B84" s="46"/>
      <c r="C84" s="46"/>
      <c r="D84" s="46"/>
      <c r="E84" s="46"/>
      <c r="F84" s="46"/>
      <c r="H84" s="75"/>
    </row>
    <row r="85" spans="1:8">
      <c r="A85" s="19"/>
      <c r="B85" s="46"/>
      <c r="C85" s="46"/>
      <c r="D85" s="46"/>
      <c r="E85" s="46"/>
      <c r="F85" s="46"/>
      <c r="H85" s="75"/>
    </row>
    <row r="86" spans="1:8" ht="35.25" customHeight="1">
      <c r="A86" s="143" t="s">
        <v>116</v>
      </c>
      <c r="B86" s="144"/>
      <c r="C86" s="144"/>
      <c r="D86" s="144"/>
      <c r="E86" s="144"/>
      <c r="F86" s="144"/>
      <c r="G86" s="145"/>
      <c r="H86" s="14"/>
    </row>
    <row r="87" spans="1:8" ht="30">
      <c r="A87" s="92" t="s">
        <v>84</v>
      </c>
      <c r="B87" s="68" t="s">
        <v>85</v>
      </c>
      <c r="C87" s="68" t="s">
        <v>95</v>
      </c>
      <c r="D87" s="68" t="s">
        <v>87</v>
      </c>
      <c r="E87" s="68" t="s">
        <v>88</v>
      </c>
      <c r="F87" s="68" t="s">
        <v>74</v>
      </c>
      <c r="G87" s="140"/>
      <c r="H87" s="14"/>
    </row>
    <row r="88" spans="1:8">
      <c r="A88" s="22" t="s">
        <v>89</v>
      </c>
      <c r="B88" s="72"/>
      <c r="C88" s="72"/>
      <c r="D88" s="72"/>
      <c r="E88" s="72"/>
      <c r="F88" s="5">
        <f>SUM(B88:E88)</f>
        <v>0</v>
      </c>
      <c r="G88" s="140"/>
      <c r="H88" s="14"/>
    </row>
    <row r="89" spans="1:8">
      <c r="A89" s="22" t="s">
        <v>90</v>
      </c>
      <c r="B89" s="70"/>
      <c r="C89" s="70"/>
      <c r="D89" s="70"/>
      <c r="E89" s="70"/>
      <c r="F89" s="5">
        <f>SUM(B89:E89)</f>
        <v>0</v>
      </c>
      <c r="G89" s="140"/>
      <c r="H89" s="14"/>
    </row>
    <row r="90" spans="1:8">
      <c r="A90" s="22" t="s">
        <v>91</v>
      </c>
      <c r="B90" s="72"/>
      <c r="C90" s="72"/>
      <c r="D90" s="72"/>
      <c r="E90" s="72"/>
      <c r="F90" s="5">
        <f>SUM(B90:E90)</f>
        <v>0</v>
      </c>
      <c r="G90" s="140"/>
      <c r="H90" s="14"/>
    </row>
    <row r="91" spans="1:8">
      <c r="A91" s="22" t="s">
        <v>92</v>
      </c>
      <c r="B91" s="72"/>
      <c r="C91" s="72"/>
      <c r="D91" s="72"/>
      <c r="E91" s="72"/>
      <c r="F91" s="5">
        <f>SUM(B91:E91)</f>
        <v>0</v>
      </c>
      <c r="G91" s="140"/>
      <c r="H91" s="14"/>
    </row>
    <row r="92" spans="1:8">
      <c r="A92" s="22" t="s">
        <v>93</v>
      </c>
      <c r="B92" s="72"/>
      <c r="C92" s="72"/>
      <c r="D92" s="72"/>
      <c r="E92" s="72"/>
      <c r="F92" s="5">
        <f t="shared" ref="F92" si="9">SUM(B92:E92)</f>
        <v>0</v>
      </c>
      <c r="G92" s="140"/>
      <c r="H92" s="14"/>
    </row>
    <row r="93" spans="1:8">
      <c r="A93" s="23" t="s">
        <v>96</v>
      </c>
      <c r="B93" s="8">
        <f>SUM(B88:B92)</f>
        <v>0</v>
      </c>
      <c r="C93" s="8">
        <f>SUM(C88:C92)</f>
        <v>0</v>
      </c>
      <c r="D93" s="8">
        <f>SUM(D88:D92)</f>
        <v>0</v>
      </c>
      <c r="E93" s="8">
        <f>SUM(E88:E92)</f>
        <v>0</v>
      </c>
      <c r="F93" s="128">
        <f>G73</f>
        <v>0</v>
      </c>
      <c r="G93" s="140"/>
      <c r="H93" s="14"/>
    </row>
    <row r="94" spans="1:8">
      <c r="A94" s="85" t="s">
        <v>97</v>
      </c>
      <c r="B94" s="93"/>
      <c r="C94" s="93"/>
      <c r="D94" s="93"/>
      <c r="E94" s="93"/>
      <c r="F94" s="93"/>
      <c r="G94" s="94"/>
      <c r="H94" s="14"/>
    </row>
    <row r="95" spans="1:8">
      <c r="A95" s="19"/>
      <c r="B95" s="80"/>
      <c r="C95" s="80"/>
      <c r="D95" s="80"/>
      <c r="E95" s="80"/>
      <c r="F95" s="80"/>
      <c r="G95" s="81"/>
      <c r="H95" s="14"/>
    </row>
    <row r="96" spans="1:8" ht="32.25" customHeight="1">
      <c r="A96" s="146" t="s">
        <v>98</v>
      </c>
      <c r="B96" s="147"/>
      <c r="C96" s="147"/>
      <c r="D96" s="147"/>
      <c r="E96" s="147"/>
      <c r="F96" s="147"/>
      <c r="G96" s="147"/>
      <c r="H96" s="14"/>
    </row>
    <row r="97" spans="1:8" ht="30">
      <c r="A97" s="92" t="s">
        <v>84</v>
      </c>
      <c r="B97" s="68" t="s">
        <v>85</v>
      </c>
      <c r="C97" s="68" t="s">
        <v>95</v>
      </c>
      <c r="D97" s="68" t="s">
        <v>87</v>
      </c>
      <c r="E97" s="68" t="s">
        <v>88</v>
      </c>
      <c r="F97" s="68" t="s">
        <v>99</v>
      </c>
      <c r="G97" s="140"/>
      <c r="H97" s="14"/>
    </row>
    <row r="98" spans="1:8">
      <c r="A98" s="22" t="s">
        <v>89</v>
      </c>
      <c r="B98" s="5">
        <f t="shared" ref="B98:E102" si="10">B88*B79</f>
        <v>0</v>
      </c>
      <c r="C98" s="5">
        <f t="shared" si="10"/>
        <v>0</v>
      </c>
      <c r="D98" s="5">
        <f t="shared" si="10"/>
        <v>0</v>
      </c>
      <c r="E98" s="5">
        <f t="shared" si="10"/>
        <v>0</v>
      </c>
      <c r="F98" s="5">
        <f t="shared" ref="F98:F103" si="11">SUM(B98:E98)</f>
        <v>0</v>
      </c>
      <c r="G98" s="140"/>
      <c r="H98" s="14"/>
    </row>
    <row r="99" spans="1:8">
      <c r="A99" s="22" t="s">
        <v>90</v>
      </c>
      <c r="B99" s="5">
        <f t="shared" si="10"/>
        <v>0</v>
      </c>
      <c r="C99" s="5">
        <f t="shared" si="10"/>
        <v>0</v>
      </c>
      <c r="D99" s="5">
        <f t="shared" si="10"/>
        <v>0</v>
      </c>
      <c r="E99" s="5">
        <f t="shared" si="10"/>
        <v>0</v>
      </c>
      <c r="F99" s="5">
        <f t="shared" si="11"/>
        <v>0</v>
      </c>
      <c r="G99" s="140"/>
      <c r="H99" s="14"/>
    </row>
    <row r="100" spans="1:8">
      <c r="A100" s="22" t="s">
        <v>91</v>
      </c>
      <c r="B100" s="5">
        <f t="shared" si="10"/>
        <v>0</v>
      </c>
      <c r="C100" s="5">
        <f t="shared" si="10"/>
        <v>0</v>
      </c>
      <c r="D100" s="5">
        <f t="shared" si="10"/>
        <v>0</v>
      </c>
      <c r="E100" s="5">
        <f t="shared" si="10"/>
        <v>0</v>
      </c>
      <c r="F100" s="5">
        <f t="shared" si="11"/>
        <v>0</v>
      </c>
      <c r="G100" s="140"/>
      <c r="H100" s="14"/>
    </row>
    <row r="101" spans="1:8">
      <c r="A101" s="22" t="s">
        <v>92</v>
      </c>
      <c r="B101" s="5">
        <f t="shared" si="10"/>
        <v>0</v>
      </c>
      <c r="C101" s="5">
        <f t="shared" si="10"/>
        <v>0</v>
      </c>
      <c r="D101" s="5">
        <f t="shared" si="10"/>
        <v>0</v>
      </c>
      <c r="E101" s="5">
        <f t="shared" si="10"/>
        <v>0</v>
      </c>
      <c r="F101" s="5">
        <f t="shared" si="11"/>
        <v>0</v>
      </c>
      <c r="G101" s="140"/>
      <c r="H101" s="14"/>
    </row>
    <row r="102" spans="1:8">
      <c r="A102" s="22" t="s">
        <v>93</v>
      </c>
      <c r="B102" s="5">
        <f t="shared" si="10"/>
        <v>0</v>
      </c>
      <c r="C102" s="5">
        <f t="shared" si="10"/>
        <v>0</v>
      </c>
      <c r="D102" s="5">
        <f t="shared" si="10"/>
        <v>0</v>
      </c>
      <c r="E102" s="5">
        <f t="shared" si="10"/>
        <v>0</v>
      </c>
      <c r="F102" s="5">
        <f t="shared" si="11"/>
        <v>0</v>
      </c>
      <c r="G102" s="140"/>
      <c r="H102" s="14"/>
    </row>
    <row r="103" spans="1:8" ht="30">
      <c r="A103" s="23" t="s">
        <v>100</v>
      </c>
      <c r="B103" s="8">
        <f>SUM(B98:B102)</f>
        <v>0</v>
      </c>
      <c r="C103" s="8">
        <f>SUM(C98:C102)</f>
        <v>0</v>
      </c>
      <c r="D103" s="8">
        <f t="shared" ref="D103:E103" si="12">SUM(D98:D102)</f>
        <v>0</v>
      </c>
      <c r="E103" s="8">
        <f t="shared" si="12"/>
        <v>0</v>
      </c>
      <c r="F103" s="9">
        <f t="shared" si="11"/>
        <v>0</v>
      </c>
      <c r="G103" s="140"/>
      <c r="H103" s="14"/>
    </row>
    <row r="104" spans="1:8">
      <c r="A104" s="23" t="s">
        <v>101</v>
      </c>
      <c r="B104" s="10">
        <f>IF(B93=0,0,B103/B93*1)</f>
        <v>0</v>
      </c>
      <c r="C104" s="10">
        <f t="shared" ref="C104:E104" si="13">IF(C93=0,0,C103/C93*1)</f>
        <v>0</v>
      </c>
      <c r="D104" s="10">
        <f t="shared" si="13"/>
        <v>0</v>
      </c>
      <c r="E104" s="10">
        <f t="shared" si="13"/>
        <v>0</v>
      </c>
      <c r="F104" s="10">
        <f>IF(F93=0,0,F103/F93*1)</f>
        <v>0</v>
      </c>
      <c r="G104" s="140"/>
      <c r="H104" s="14"/>
    </row>
    <row r="105" spans="1:8">
      <c r="A105" s="85" t="s">
        <v>102</v>
      </c>
      <c r="B105" s="80"/>
      <c r="C105" s="80"/>
      <c r="D105" s="80"/>
      <c r="E105" s="80"/>
      <c r="F105" s="80"/>
      <c r="G105" s="80"/>
      <c r="H105" s="14"/>
    </row>
    <row r="106" spans="1:8">
      <c r="A106" s="51"/>
      <c r="B106" s="80"/>
      <c r="C106" s="80"/>
      <c r="D106" s="80"/>
      <c r="E106" s="80"/>
      <c r="F106" s="80"/>
      <c r="G106" s="80"/>
      <c r="H106" s="14"/>
    </row>
    <row r="107" spans="1:8">
      <c r="A107" s="19"/>
      <c r="B107" s="80"/>
      <c r="C107" s="80"/>
      <c r="D107" s="80"/>
      <c r="E107" s="80"/>
      <c r="F107" s="80"/>
      <c r="G107" s="80"/>
      <c r="H107" s="14"/>
    </row>
    <row r="108" spans="1:8">
      <c r="A108" s="143" t="s">
        <v>103</v>
      </c>
      <c r="B108" s="144"/>
      <c r="C108" s="144"/>
      <c r="D108" s="144"/>
      <c r="E108" s="144"/>
      <c r="F108" s="144"/>
      <c r="G108" s="144"/>
      <c r="H108" s="14"/>
    </row>
    <row r="109" spans="1:8">
      <c r="A109" s="21" t="s">
        <v>104</v>
      </c>
      <c r="B109" s="6" t="s">
        <v>105</v>
      </c>
      <c r="C109" s="11" t="s">
        <v>70</v>
      </c>
      <c r="D109" s="11" t="s">
        <v>71</v>
      </c>
      <c r="E109" s="11" t="s">
        <v>72</v>
      </c>
      <c r="F109" s="11" t="s">
        <v>73</v>
      </c>
      <c r="G109" s="7" t="s">
        <v>99</v>
      </c>
      <c r="H109" s="14"/>
    </row>
    <row r="110" spans="1:8" s="2" customFormat="1">
      <c r="A110" s="90" t="s">
        <v>106</v>
      </c>
      <c r="B110" s="6" t="s">
        <v>81</v>
      </c>
      <c r="C110" s="47">
        <f>C74</f>
        <v>0</v>
      </c>
      <c r="D110" s="47">
        <f>D74</f>
        <v>0</v>
      </c>
      <c r="E110" s="47">
        <f>E74</f>
        <v>0</v>
      </c>
      <c r="F110" s="47">
        <f>F74</f>
        <v>0</v>
      </c>
      <c r="G110" s="47">
        <f>SUM(C110:F110)</f>
        <v>0</v>
      </c>
      <c r="H110" s="52"/>
    </row>
    <row r="111" spans="1:8">
      <c r="A111" s="91" t="s">
        <v>107</v>
      </c>
      <c r="B111" s="6" t="s">
        <v>108</v>
      </c>
      <c r="C111" s="70"/>
      <c r="D111" s="70"/>
      <c r="E111" s="70"/>
      <c r="F111" s="70"/>
      <c r="G111" s="48">
        <f>SUM(C111:F111)</f>
        <v>0</v>
      </c>
      <c r="H111" s="14"/>
    </row>
    <row r="112" spans="1:8">
      <c r="A112" s="91" t="s">
        <v>107</v>
      </c>
      <c r="B112" s="6" t="s">
        <v>109</v>
      </c>
      <c r="C112" s="70"/>
      <c r="D112" s="70"/>
      <c r="E112" s="70"/>
      <c r="F112" s="70"/>
      <c r="G112" s="48">
        <f t="shared" ref="G112:G115" si="14">SUM(C112:F112)</f>
        <v>0</v>
      </c>
      <c r="H112" s="14"/>
    </row>
    <row r="113" spans="1:8" ht="30">
      <c r="A113" s="91" t="s">
        <v>110</v>
      </c>
      <c r="B113" s="6" t="s">
        <v>108</v>
      </c>
      <c r="C113" s="70"/>
      <c r="D113" s="70"/>
      <c r="E113" s="70"/>
      <c r="F113" s="70"/>
      <c r="G113" s="48">
        <f t="shared" si="14"/>
        <v>0</v>
      </c>
      <c r="H113" s="14"/>
    </row>
    <row r="114" spans="1:8" ht="30">
      <c r="A114" s="91" t="s">
        <v>110</v>
      </c>
      <c r="B114" s="6" t="s">
        <v>109</v>
      </c>
      <c r="C114" s="70"/>
      <c r="D114" s="70"/>
      <c r="E114" s="70"/>
      <c r="F114" s="70"/>
      <c r="G114" s="48">
        <f t="shared" si="14"/>
        <v>0</v>
      </c>
      <c r="H114" s="14"/>
    </row>
    <row r="115" spans="1:8" s="2" customFormat="1">
      <c r="A115" s="90" t="s">
        <v>111</v>
      </c>
      <c r="B115" s="6" t="s">
        <v>81</v>
      </c>
      <c r="C115" s="47">
        <f>SUM(C110:C114)</f>
        <v>0</v>
      </c>
      <c r="D115" s="47">
        <f>SUM(D110:D114)</f>
        <v>0</v>
      </c>
      <c r="E115" s="47">
        <f>SUM(E110:E114)</f>
        <v>0</v>
      </c>
      <c r="F115" s="47">
        <f>SUM(F110:F114)</f>
        <v>0</v>
      </c>
      <c r="G115" s="47">
        <f t="shared" si="14"/>
        <v>0</v>
      </c>
      <c r="H115" s="52"/>
    </row>
    <row r="116" spans="1:8" s="2" customFormat="1">
      <c r="A116" s="90" t="s">
        <v>112</v>
      </c>
      <c r="B116" s="69">
        <f>IF(G115=0,0,G110/G115)</f>
        <v>0</v>
      </c>
      <c r="C116" s="6" t="s">
        <v>81</v>
      </c>
      <c r="D116" s="6" t="s">
        <v>81</v>
      </c>
      <c r="E116" s="6" t="s">
        <v>81</v>
      </c>
      <c r="F116" s="6" t="s">
        <v>81</v>
      </c>
      <c r="G116" s="6" t="s">
        <v>81</v>
      </c>
      <c r="H116" s="52"/>
    </row>
    <row r="117" spans="1:8">
      <c r="A117" s="85" t="s">
        <v>113</v>
      </c>
      <c r="B117" s="53"/>
      <c r="H117" s="14"/>
    </row>
    <row r="118" spans="1:8">
      <c r="A118" s="16"/>
      <c r="B118" s="53"/>
      <c r="H118" s="14"/>
    </row>
    <row r="119" spans="1:8">
      <c r="A119" s="86" t="s">
        <v>114</v>
      </c>
      <c r="H119" s="14"/>
    </row>
    <row r="120" spans="1:8" ht="15.75" thickBot="1">
      <c r="A120" s="87" t="s">
        <v>115</v>
      </c>
      <c r="B120" s="54"/>
      <c r="C120" s="54"/>
      <c r="D120" s="54"/>
      <c r="E120" s="54"/>
      <c r="F120" s="54"/>
      <c r="G120" s="54"/>
      <c r="H120" s="15"/>
    </row>
    <row r="121" spans="1:8">
      <c r="A121" s="12"/>
    </row>
    <row r="122" spans="1:8" ht="15.75" thickBot="1"/>
    <row r="123" spans="1:8" ht="18.75">
      <c r="A123" s="76" t="s">
        <v>63</v>
      </c>
      <c r="B123" s="49"/>
      <c r="C123" s="49"/>
      <c r="D123" s="49"/>
      <c r="E123" s="49"/>
      <c r="F123" s="49"/>
      <c r="G123" s="49"/>
      <c r="H123" s="74"/>
    </row>
    <row r="124" spans="1:8" ht="15.75">
      <c r="A124" s="131" t="s">
        <v>65</v>
      </c>
      <c r="B124" s="135"/>
      <c r="C124" s="135"/>
      <c r="D124" s="135"/>
      <c r="E124" s="135"/>
      <c r="F124" s="135"/>
      <c r="H124" s="73"/>
    </row>
    <row r="125" spans="1:8" ht="15.75">
      <c r="A125" s="133" t="s">
        <v>66</v>
      </c>
      <c r="B125" s="135"/>
      <c r="C125" s="135"/>
      <c r="D125" s="135"/>
      <c r="E125" s="135"/>
      <c r="F125" s="135"/>
      <c r="H125" s="73"/>
    </row>
    <row r="126" spans="1:8" ht="15.75">
      <c r="A126" s="127"/>
      <c r="H126" s="73"/>
    </row>
    <row r="127" spans="1:8" ht="15" customHeight="1" thickBot="1">
      <c r="A127" s="148" t="s">
        <v>67</v>
      </c>
      <c r="B127" s="149"/>
      <c r="C127" s="149"/>
      <c r="D127" s="149"/>
      <c r="E127" s="149"/>
      <c r="F127" s="149"/>
      <c r="G127" s="149"/>
      <c r="H127" s="73"/>
    </row>
    <row r="128" spans="1:8" ht="53.25" customHeight="1" thickBot="1">
      <c r="A128" s="152" t="s">
        <v>68</v>
      </c>
      <c r="B128" s="153"/>
      <c r="C128" s="153"/>
      <c r="D128" s="153"/>
      <c r="E128" s="153"/>
      <c r="F128" s="153"/>
      <c r="G128" s="154"/>
      <c r="H128" s="73"/>
    </row>
    <row r="129" spans="1:8">
      <c r="A129" s="163" t="s">
        <v>69</v>
      </c>
      <c r="B129" s="164"/>
      <c r="C129" s="11" t="s">
        <v>70</v>
      </c>
      <c r="D129" s="11" t="s">
        <v>71</v>
      </c>
      <c r="E129" s="11" t="s">
        <v>72</v>
      </c>
      <c r="F129" s="11" t="s">
        <v>73</v>
      </c>
      <c r="G129" s="11" t="s">
        <v>74</v>
      </c>
      <c r="H129" s="77" t="s">
        <v>75</v>
      </c>
    </row>
    <row r="130" spans="1:8">
      <c r="A130" s="165" t="s">
        <v>76</v>
      </c>
      <c r="B130" s="166"/>
      <c r="C130" s="70"/>
      <c r="D130" s="70"/>
      <c r="E130" s="70"/>
      <c r="F130" s="70"/>
      <c r="G130" s="47">
        <f>SUM(C130:F130)</f>
        <v>0</v>
      </c>
      <c r="H130" s="134"/>
    </row>
    <row r="131" spans="1:8" ht="30" customHeight="1">
      <c r="A131" s="150" t="s">
        <v>77</v>
      </c>
      <c r="B131" s="151"/>
      <c r="C131" s="70"/>
      <c r="D131" s="70"/>
      <c r="E131" s="70"/>
      <c r="F131" s="70"/>
      <c r="G131" s="47">
        <f t="shared" ref="G131:G135" si="15">SUM(C131:F131)</f>
        <v>0</v>
      </c>
      <c r="H131" s="134"/>
    </row>
    <row r="132" spans="1:8">
      <c r="A132" s="165" t="s">
        <v>78</v>
      </c>
      <c r="B132" s="166"/>
      <c r="C132" s="70"/>
      <c r="D132" s="70"/>
      <c r="E132" s="70"/>
      <c r="F132" s="70"/>
      <c r="G132" s="47">
        <f>SUM(C132:F132)</f>
        <v>0</v>
      </c>
      <c r="H132" s="134"/>
    </row>
    <row r="133" spans="1:8">
      <c r="A133" s="165" t="s">
        <v>79</v>
      </c>
      <c r="B133" s="166"/>
      <c r="C133" s="70"/>
      <c r="D133" s="70"/>
      <c r="E133" s="70"/>
      <c r="F133" s="70"/>
      <c r="G133" s="47">
        <f t="shared" si="15"/>
        <v>0</v>
      </c>
      <c r="H133" s="134"/>
    </row>
    <row r="134" spans="1:8">
      <c r="A134" s="163" t="s">
        <v>80</v>
      </c>
      <c r="B134" s="164"/>
      <c r="C134" s="47">
        <f>SUM(C130:C133)</f>
        <v>0</v>
      </c>
      <c r="D134" s="47">
        <f t="shared" ref="D134" si="16">SUM(D130:D133)</f>
        <v>0</v>
      </c>
      <c r="E134" s="47">
        <f>SUM(E130:E133)</f>
        <v>0</v>
      </c>
      <c r="F134" s="47">
        <f>SUM(F130:F133)</f>
        <v>0</v>
      </c>
      <c r="G134" s="47">
        <f>SUM(C134:F134)</f>
        <v>0</v>
      </c>
      <c r="H134" s="78" t="s">
        <v>81</v>
      </c>
    </row>
    <row r="135" spans="1:8" s="2" customFormat="1">
      <c r="A135" s="163" t="s">
        <v>82</v>
      </c>
      <c r="B135" s="164"/>
      <c r="C135" s="71"/>
      <c r="D135" s="71"/>
      <c r="E135" s="71"/>
      <c r="F135" s="71"/>
      <c r="G135" s="47">
        <f t="shared" si="15"/>
        <v>0</v>
      </c>
      <c r="H135" s="78" t="s">
        <v>81</v>
      </c>
    </row>
    <row r="136" spans="1:8">
      <c r="A136" s="17"/>
      <c r="B136" s="2"/>
      <c r="C136" s="79"/>
      <c r="D136" s="79"/>
      <c r="E136" s="79"/>
      <c r="F136" s="79"/>
      <c r="G136" s="79"/>
      <c r="H136" s="75"/>
    </row>
    <row r="137" spans="1:8">
      <c r="A137" s="17"/>
      <c r="H137" s="75"/>
    </row>
    <row r="138" spans="1:8">
      <c r="A138" s="17" t="s">
        <v>83</v>
      </c>
      <c r="H138" s="75"/>
    </row>
    <row r="139" spans="1:8" ht="30">
      <c r="A139" s="50" t="s">
        <v>84</v>
      </c>
      <c r="B139" s="4" t="s">
        <v>85</v>
      </c>
      <c r="C139" s="4" t="s">
        <v>86</v>
      </c>
      <c r="D139" s="4" t="s">
        <v>87</v>
      </c>
      <c r="E139" s="4" t="s">
        <v>88</v>
      </c>
      <c r="F139" s="80"/>
      <c r="H139" s="75"/>
    </row>
    <row r="140" spans="1:8">
      <c r="A140" s="22" t="s">
        <v>89</v>
      </c>
      <c r="B140" s="3">
        <v>1</v>
      </c>
      <c r="C140" s="3">
        <v>1</v>
      </c>
      <c r="D140" s="3">
        <v>1</v>
      </c>
      <c r="E140" s="3">
        <v>1</v>
      </c>
      <c r="F140" s="46"/>
      <c r="H140" s="75"/>
    </row>
    <row r="141" spans="1:8">
      <c r="A141" s="22" t="s">
        <v>90</v>
      </c>
      <c r="B141" s="3">
        <v>1</v>
      </c>
      <c r="C141" s="3">
        <v>0.7</v>
      </c>
      <c r="D141" s="3">
        <v>0.6</v>
      </c>
      <c r="E141" s="3">
        <v>0.5</v>
      </c>
      <c r="F141" s="46"/>
      <c r="H141" s="75"/>
    </row>
    <row r="142" spans="1:8">
      <c r="A142" s="22" t="s">
        <v>91</v>
      </c>
      <c r="B142" s="3">
        <v>1</v>
      </c>
      <c r="C142" s="3">
        <v>0.8</v>
      </c>
      <c r="D142" s="3">
        <v>0.75</v>
      </c>
      <c r="E142" s="3">
        <v>0.65</v>
      </c>
      <c r="F142" s="46"/>
      <c r="H142" s="75"/>
    </row>
    <row r="143" spans="1:8">
      <c r="A143" s="22" t="s">
        <v>92</v>
      </c>
      <c r="B143" s="3">
        <v>1</v>
      </c>
      <c r="C143" s="3">
        <v>0.45</v>
      </c>
      <c r="D143" s="3">
        <v>0.35</v>
      </c>
      <c r="E143" s="3">
        <v>0.25</v>
      </c>
      <c r="F143" s="46"/>
      <c r="H143" s="75"/>
    </row>
    <row r="144" spans="1:8">
      <c r="A144" s="22" t="s">
        <v>93</v>
      </c>
      <c r="B144" s="3">
        <v>1</v>
      </c>
      <c r="C144" s="3">
        <v>0.6</v>
      </c>
      <c r="D144" s="3">
        <v>0.5</v>
      </c>
      <c r="E144" s="3">
        <v>0.4</v>
      </c>
      <c r="F144" s="46"/>
      <c r="H144" s="75"/>
    </row>
    <row r="145" spans="1:8">
      <c r="A145" s="19"/>
      <c r="B145" s="46"/>
      <c r="C145" s="46"/>
      <c r="D145" s="46"/>
      <c r="E145" s="46"/>
      <c r="F145" s="46"/>
      <c r="H145" s="75"/>
    </row>
    <row r="146" spans="1:8">
      <c r="A146" s="19"/>
      <c r="B146" s="46"/>
      <c r="C146" s="46"/>
      <c r="D146" s="46"/>
      <c r="E146" s="46"/>
      <c r="F146" s="46"/>
      <c r="H146" s="75"/>
    </row>
    <row r="147" spans="1:8" ht="36" customHeight="1">
      <c r="A147" s="143" t="s">
        <v>116</v>
      </c>
      <c r="B147" s="144"/>
      <c r="C147" s="144"/>
      <c r="D147" s="144"/>
      <c r="E147" s="144"/>
      <c r="F147" s="144"/>
      <c r="G147" s="145"/>
      <c r="H147" s="14"/>
    </row>
    <row r="148" spans="1:8" ht="30">
      <c r="A148" s="92" t="s">
        <v>84</v>
      </c>
      <c r="B148" s="68" t="s">
        <v>85</v>
      </c>
      <c r="C148" s="68" t="s">
        <v>95</v>
      </c>
      <c r="D148" s="68" t="s">
        <v>87</v>
      </c>
      <c r="E148" s="68" t="s">
        <v>88</v>
      </c>
      <c r="F148" s="68" t="s">
        <v>74</v>
      </c>
      <c r="G148" s="140"/>
      <c r="H148" s="14"/>
    </row>
    <row r="149" spans="1:8">
      <c r="A149" s="22" t="s">
        <v>89</v>
      </c>
      <c r="B149" s="72"/>
      <c r="C149" s="72"/>
      <c r="D149" s="72"/>
      <c r="E149" s="72"/>
      <c r="F149" s="5">
        <f>SUM(B149:E149)</f>
        <v>0</v>
      </c>
      <c r="G149" s="140"/>
      <c r="H149" s="14"/>
    </row>
    <row r="150" spans="1:8">
      <c r="A150" s="22" t="s">
        <v>90</v>
      </c>
      <c r="B150" s="70"/>
      <c r="C150" s="70"/>
      <c r="D150" s="70"/>
      <c r="E150" s="70"/>
      <c r="F150" s="5">
        <f>SUM(B150:E150)</f>
        <v>0</v>
      </c>
      <c r="G150" s="140"/>
      <c r="H150" s="14"/>
    </row>
    <row r="151" spans="1:8">
      <c r="A151" s="22" t="s">
        <v>91</v>
      </c>
      <c r="B151" s="72"/>
      <c r="C151" s="72"/>
      <c r="D151" s="72"/>
      <c r="E151" s="72"/>
      <c r="F151" s="5">
        <f>SUM(B151:E151)</f>
        <v>0</v>
      </c>
      <c r="G151" s="140"/>
      <c r="H151" s="14"/>
    </row>
    <row r="152" spans="1:8">
      <c r="A152" s="22" t="s">
        <v>92</v>
      </c>
      <c r="B152" s="72"/>
      <c r="C152" s="72"/>
      <c r="D152" s="72"/>
      <c r="E152" s="72"/>
      <c r="F152" s="5">
        <f>SUM(B152:E152)</f>
        <v>0</v>
      </c>
      <c r="G152" s="140"/>
      <c r="H152" s="14"/>
    </row>
    <row r="153" spans="1:8">
      <c r="A153" s="22" t="s">
        <v>93</v>
      </c>
      <c r="B153" s="72"/>
      <c r="C153" s="72"/>
      <c r="D153" s="72"/>
      <c r="E153" s="72"/>
      <c r="F153" s="5">
        <f t="shared" ref="F153" si="17">SUM(B153:E153)</f>
        <v>0</v>
      </c>
      <c r="G153" s="140"/>
      <c r="H153" s="14"/>
    </row>
    <row r="154" spans="1:8">
      <c r="A154" s="23" t="s">
        <v>96</v>
      </c>
      <c r="B154" s="8">
        <f>SUM(B149:B153)</f>
        <v>0</v>
      </c>
      <c r="C154" s="8">
        <f>SUM(C149:C153)</f>
        <v>0</v>
      </c>
      <c r="D154" s="8">
        <f>SUM(D149:D153)</f>
        <v>0</v>
      </c>
      <c r="E154" s="8">
        <f>SUM(E149:E153)</f>
        <v>0</v>
      </c>
      <c r="F154" s="128">
        <f>G134</f>
        <v>0</v>
      </c>
      <c r="G154" s="140"/>
      <c r="H154" s="14"/>
    </row>
    <row r="155" spans="1:8">
      <c r="A155" s="85" t="s">
        <v>97</v>
      </c>
      <c r="B155" s="93"/>
      <c r="C155" s="93"/>
      <c r="D155" s="93"/>
      <c r="E155" s="93"/>
      <c r="F155" s="93"/>
      <c r="G155" s="94"/>
      <c r="H155" s="14"/>
    </row>
    <row r="156" spans="1:8">
      <c r="A156" s="19"/>
      <c r="B156" s="80"/>
      <c r="C156" s="80"/>
      <c r="D156" s="80"/>
      <c r="E156" s="80"/>
      <c r="F156" s="80"/>
      <c r="G156" s="81"/>
      <c r="H156" s="14"/>
    </row>
    <row r="157" spans="1:8" ht="33" customHeight="1">
      <c r="A157" s="146" t="s">
        <v>98</v>
      </c>
      <c r="B157" s="147"/>
      <c r="C157" s="147"/>
      <c r="D157" s="147"/>
      <c r="E157" s="147"/>
      <c r="F157" s="147"/>
      <c r="G157" s="147"/>
      <c r="H157" s="14"/>
    </row>
    <row r="158" spans="1:8" ht="30">
      <c r="A158" s="92" t="s">
        <v>84</v>
      </c>
      <c r="B158" s="68" t="s">
        <v>85</v>
      </c>
      <c r="C158" s="68" t="s">
        <v>95</v>
      </c>
      <c r="D158" s="68" t="s">
        <v>87</v>
      </c>
      <c r="E158" s="68" t="s">
        <v>88</v>
      </c>
      <c r="F158" s="68" t="s">
        <v>99</v>
      </c>
      <c r="G158" s="140"/>
      <c r="H158" s="14"/>
    </row>
    <row r="159" spans="1:8">
      <c r="A159" s="22" t="s">
        <v>89</v>
      </c>
      <c r="B159" s="5">
        <f t="shared" ref="B159:E163" si="18">B149*B140</f>
        <v>0</v>
      </c>
      <c r="C159" s="5">
        <f t="shared" si="18"/>
        <v>0</v>
      </c>
      <c r="D159" s="5">
        <f t="shared" si="18"/>
        <v>0</v>
      </c>
      <c r="E159" s="5">
        <f t="shared" si="18"/>
        <v>0</v>
      </c>
      <c r="F159" s="5">
        <f t="shared" ref="F159:F164" si="19">SUM(B159:E159)</f>
        <v>0</v>
      </c>
      <c r="G159" s="140"/>
      <c r="H159" s="14"/>
    </row>
    <row r="160" spans="1:8">
      <c r="A160" s="22" t="s">
        <v>90</v>
      </c>
      <c r="B160" s="5">
        <f t="shared" si="18"/>
        <v>0</v>
      </c>
      <c r="C160" s="5">
        <f t="shared" si="18"/>
        <v>0</v>
      </c>
      <c r="D160" s="5">
        <f t="shared" si="18"/>
        <v>0</v>
      </c>
      <c r="E160" s="5">
        <f t="shared" si="18"/>
        <v>0</v>
      </c>
      <c r="F160" s="5">
        <f t="shared" si="19"/>
        <v>0</v>
      </c>
      <c r="G160" s="140"/>
      <c r="H160" s="14"/>
    </row>
    <row r="161" spans="1:8">
      <c r="A161" s="22" t="s">
        <v>91</v>
      </c>
      <c r="B161" s="5">
        <f t="shared" si="18"/>
        <v>0</v>
      </c>
      <c r="C161" s="5">
        <f t="shared" si="18"/>
        <v>0</v>
      </c>
      <c r="D161" s="5">
        <f t="shared" si="18"/>
        <v>0</v>
      </c>
      <c r="E161" s="5">
        <f t="shared" si="18"/>
        <v>0</v>
      </c>
      <c r="F161" s="5">
        <f t="shared" si="19"/>
        <v>0</v>
      </c>
      <c r="G161" s="140"/>
      <c r="H161" s="14"/>
    </row>
    <row r="162" spans="1:8">
      <c r="A162" s="22" t="s">
        <v>92</v>
      </c>
      <c r="B162" s="5">
        <f t="shared" si="18"/>
        <v>0</v>
      </c>
      <c r="C162" s="5">
        <f t="shared" si="18"/>
        <v>0</v>
      </c>
      <c r="D162" s="5">
        <f t="shared" si="18"/>
        <v>0</v>
      </c>
      <c r="E162" s="5">
        <f t="shared" si="18"/>
        <v>0</v>
      </c>
      <c r="F162" s="5">
        <f t="shared" si="19"/>
        <v>0</v>
      </c>
      <c r="G162" s="140"/>
      <c r="H162" s="14"/>
    </row>
    <row r="163" spans="1:8">
      <c r="A163" s="22" t="s">
        <v>93</v>
      </c>
      <c r="B163" s="5">
        <f t="shared" si="18"/>
        <v>0</v>
      </c>
      <c r="C163" s="5">
        <f t="shared" si="18"/>
        <v>0</v>
      </c>
      <c r="D163" s="5">
        <f t="shared" si="18"/>
        <v>0</v>
      </c>
      <c r="E163" s="5">
        <f t="shared" si="18"/>
        <v>0</v>
      </c>
      <c r="F163" s="5">
        <f t="shared" si="19"/>
        <v>0</v>
      </c>
      <c r="G163" s="140"/>
      <c r="H163" s="14"/>
    </row>
    <row r="164" spans="1:8" ht="30">
      <c r="A164" s="23" t="s">
        <v>100</v>
      </c>
      <c r="B164" s="8">
        <f>SUM(B159:B163)</f>
        <v>0</v>
      </c>
      <c r="C164" s="8">
        <f>SUM(C159:C163)</f>
        <v>0</v>
      </c>
      <c r="D164" s="8">
        <f t="shared" ref="D164:E164" si="20">SUM(D159:D163)</f>
        <v>0</v>
      </c>
      <c r="E164" s="8">
        <f t="shared" si="20"/>
        <v>0</v>
      </c>
      <c r="F164" s="9">
        <f t="shared" si="19"/>
        <v>0</v>
      </c>
      <c r="G164" s="140"/>
      <c r="H164" s="14"/>
    </row>
    <row r="165" spans="1:8">
      <c r="A165" s="23" t="s">
        <v>101</v>
      </c>
      <c r="B165" s="10">
        <f>IF(B154=0,0,B164/B154*1)</f>
        <v>0</v>
      </c>
      <c r="C165" s="10">
        <f t="shared" ref="C165:E165" si="21">IF(C154=0,0,C164/C154*1)</f>
        <v>0</v>
      </c>
      <c r="D165" s="10">
        <f t="shared" si="21"/>
        <v>0</v>
      </c>
      <c r="E165" s="10">
        <f t="shared" si="21"/>
        <v>0</v>
      </c>
      <c r="F165" s="10">
        <f>IF(F154=0,0,F164/F154*1)</f>
        <v>0</v>
      </c>
      <c r="G165" s="140"/>
      <c r="H165" s="14"/>
    </row>
    <row r="166" spans="1:8">
      <c r="A166" s="85" t="s">
        <v>102</v>
      </c>
      <c r="B166" s="80"/>
      <c r="C166" s="80"/>
      <c r="D166" s="80"/>
      <c r="E166" s="80"/>
      <c r="F166" s="80"/>
      <c r="G166" s="80"/>
      <c r="H166" s="14"/>
    </row>
    <row r="167" spans="1:8">
      <c r="A167" s="51"/>
      <c r="B167" s="80"/>
      <c r="C167" s="80"/>
      <c r="D167" s="80"/>
      <c r="E167" s="80"/>
      <c r="F167" s="80"/>
      <c r="G167" s="80"/>
      <c r="H167" s="14"/>
    </row>
    <row r="168" spans="1:8">
      <c r="A168" s="19"/>
      <c r="B168" s="80"/>
      <c r="C168" s="80"/>
      <c r="D168" s="80"/>
      <c r="E168" s="80"/>
      <c r="F168" s="80"/>
      <c r="G168" s="80"/>
      <c r="H168" s="14"/>
    </row>
    <row r="169" spans="1:8">
      <c r="A169" s="143" t="s">
        <v>103</v>
      </c>
      <c r="B169" s="144"/>
      <c r="C169" s="144"/>
      <c r="D169" s="144"/>
      <c r="E169" s="144"/>
      <c r="F169" s="144"/>
      <c r="G169" s="144"/>
      <c r="H169" s="14"/>
    </row>
    <row r="170" spans="1:8">
      <c r="A170" s="21" t="s">
        <v>104</v>
      </c>
      <c r="B170" s="6" t="s">
        <v>105</v>
      </c>
      <c r="C170" s="11" t="s">
        <v>70</v>
      </c>
      <c r="D170" s="11" t="s">
        <v>71</v>
      </c>
      <c r="E170" s="11" t="s">
        <v>72</v>
      </c>
      <c r="F170" s="11" t="s">
        <v>73</v>
      </c>
      <c r="G170" s="7" t="s">
        <v>99</v>
      </c>
      <c r="H170" s="14"/>
    </row>
    <row r="171" spans="1:8" s="2" customFormat="1">
      <c r="A171" s="90" t="s">
        <v>106</v>
      </c>
      <c r="B171" s="6" t="s">
        <v>81</v>
      </c>
      <c r="C171" s="47">
        <f>C135</f>
        <v>0</v>
      </c>
      <c r="D171" s="47">
        <f>D135</f>
        <v>0</v>
      </c>
      <c r="E171" s="47">
        <f>E135</f>
        <v>0</v>
      </c>
      <c r="F171" s="47">
        <f>F135</f>
        <v>0</v>
      </c>
      <c r="G171" s="47">
        <f>SUM(C171:F171)</f>
        <v>0</v>
      </c>
      <c r="H171" s="52"/>
    </row>
    <row r="172" spans="1:8">
      <c r="A172" s="91" t="s">
        <v>107</v>
      </c>
      <c r="B172" s="6" t="s">
        <v>108</v>
      </c>
      <c r="C172" s="70"/>
      <c r="D172" s="70"/>
      <c r="E172" s="70"/>
      <c r="F172" s="70"/>
      <c r="G172" s="48">
        <f>SUM(C172:F172)</f>
        <v>0</v>
      </c>
      <c r="H172" s="14"/>
    </row>
    <row r="173" spans="1:8">
      <c r="A173" s="91" t="s">
        <v>107</v>
      </c>
      <c r="B173" s="6" t="s">
        <v>109</v>
      </c>
      <c r="C173" s="70"/>
      <c r="D173" s="70"/>
      <c r="E173" s="70"/>
      <c r="F173" s="70"/>
      <c r="G173" s="48">
        <f t="shared" ref="G173:G176" si="22">SUM(C173:F173)</f>
        <v>0</v>
      </c>
      <c r="H173" s="14"/>
    </row>
    <row r="174" spans="1:8" ht="30">
      <c r="A174" s="91" t="s">
        <v>110</v>
      </c>
      <c r="B174" s="6" t="s">
        <v>108</v>
      </c>
      <c r="C174" s="70"/>
      <c r="D174" s="70"/>
      <c r="E174" s="70"/>
      <c r="F174" s="70"/>
      <c r="G174" s="48">
        <f t="shared" si="22"/>
        <v>0</v>
      </c>
      <c r="H174" s="14"/>
    </row>
    <row r="175" spans="1:8" ht="30">
      <c r="A175" s="91" t="s">
        <v>110</v>
      </c>
      <c r="B175" s="6" t="s">
        <v>109</v>
      </c>
      <c r="C175" s="70"/>
      <c r="D175" s="70"/>
      <c r="E175" s="70"/>
      <c r="F175" s="70"/>
      <c r="G175" s="48">
        <f t="shared" si="22"/>
        <v>0</v>
      </c>
      <c r="H175" s="14"/>
    </row>
    <row r="176" spans="1:8" s="2" customFormat="1">
      <c r="A176" s="90" t="s">
        <v>111</v>
      </c>
      <c r="B176" s="6" t="s">
        <v>81</v>
      </c>
      <c r="C176" s="47">
        <f>SUM(C171:C175)</f>
        <v>0</v>
      </c>
      <c r="D176" s="47">
        <f>SUM(D171:D175)</f>
        <v>0</v>
      </c>
      <c r="E176" s="47">
        <f>SUM(E171:E175)</f>
        <v>0</v>
      </c>
      <c r="F176" s="47">
        <f>SUM(F171:F175)</f>
        <v>0</v>
      </c>
      <c r="G176" s="47">
        <f t="shared" si="22"/>
        <v>0</v>
      </c>
      <c r="H176" s="52"/>
    </row>
    <row r="177" spans="1:8" s="2" customFormat="1">
      <c r="A177" s="90" t="s">
        <v>112</v>
      </c>
      <c r="B177" s="69">
        <f>IF(G176=0,0,G171/G176)</f>
        <v>0</v>
      </c>
      <c r="C177" s="6" t="s">
        <v>81</v>
      </c>
      <c r="D177" s="6" t="s">
        <v>81</v>
      </c>
      <c r="E177" s="6" t="s">
        <v>81</v>
      </c>
      <c r="F177" s="6" t="s">
        <v>81</v>
      </c>
      <c r="G177" s="6" t="s">
        <v>81</v>
      </c>
      <c r="H177" s="52"/>
    </row>
    <row r="178" spans="1:8">
      <c r="A178" s="85" t="s">
        <v>113</v>
      </c>
      <c r="B178" s="53"/>
      <c r="H178" s="14"/>
    </row>
    <row r="179" spans="1:8">
      <c r="A179" s="16"/>
      <c r="B179" s="53"/>
      <c r="H179" s="14"/>
    </row>
    <row r="180" spans="1:8">
      <c r="A180" s="86" t="s">
        <v>114</v>
      </c>
      <c r="H180" s="14"/>
    </row>
    <row r="181" spans="1:8" ht="15.75" thickBot="1">
      <c r="A181" s="87" t="s">
        <v>115</v>
      </c>
      <c r="B181" s="54"/>
      <c r="C181" s="54"/>
      <c r="D181" s="54"/>
      <c r="E181" s="54"/>
      <c r="F181" s="54"/>
      <c r="G181" s="54"/>
      <c r="H181" s="15"/>
    </row>
    <row r="182" spans="1:8">
      <c r="A182" s="12"/>
    </row>
  </sheetData>
  <protectedRanges>
    <protectedRange sqref="C14:F14" name="Oblast3_1"/>
    <protectedRange sqref="C8:F11 C13:F13" name="Oblast2"/>
    <protectedRange sqref="B27:E31" name="Oblast1_1"/>
    <protectedRange sqref="C49:F53" name="Oblast4_1"/>
    <protectedRange sqref="C75:F75" name="Oblast3_2"/>
    <protectedRange sqref="C69:F72 C74:F74" name="Oblast2_7"/>
    <protectedRange sqref="B88:E92" name="Oblast1_2"/>
    <protectedRange sqref="C110:F114" name="Oblast4_2"/>
    <protectedRange sqref="C136:F136" name="Oblast3_3"/>
    <protectedRange sqref="C130:F133 C135:F135" name="Oblast2_8"/>
    <protectedRange sqref="B149:E153" name="Oblast1_3"/>
    <protectedRange sqref="C171:F175" name="Oblast4_3"/>
  </protectedRanges>
  <mergeCells count="36">
    <mergeCell ref="A128:G128"/>
    <mergeCell ref="A25:G25"/>
    <mergeCell ref="A130:B130"/>
    <mergeCell ref="A69:B69"/>
    <mergeCell ref="A5:G5"/>
    <mergeCell ref="A66:G66"/>
    <mergeCell ref="A127:G127"/>
    <mergeCell ref="A47:G47"/>
    <mergeCell ref="A108:G108"/>
    <mergeCell ref="A7:B7"/>
    <mergeCell ref="A8:B8"/>
    <mergeCell ref="A9:B9"/>
    <mergeCell ref="A10:B10"/>
    <mergeCell ref="A11:B11"/>
    <mergeCell ref="A12:B12"/>
    <mergeCell ref="A13:B13"/>
    <mergeCell ref="A68:B68"/>
    <mergeCell ref="A35:G35"/>
    <mergeCell ref="A6:G6"/>
    <mergeCell ref="A67:G67"/>
    <mergeCell ref="A169:G169"/>
    <mergeCell ref="A157:G157"/>
    <mergeCell ref="A70:B70"/>
    <mergeCell ref="A132:B132"/>
    <mergeCell ref="A134:B134"/>
    <mergeCell ref="A86:G86"/>
    <mergeCell ref="A96:G96"/>
    <mergeCell ref="A147:G147"/>
    <mergeCell ref="A72:B72"/>
    <mergeCell ref="A73:B73"/>
    <mergeCell ref="A74:B74"/>
    <mergeCell ref="A129:B129"/>
    <mergeCell ref="A135:B135"/>
    <mergeCell ref="A131:B131"/>
    <mergeCell ref="A71:B71"/>
    <mergeCell ref="A133:B133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rowBreaks count="6" manualBreakCount="6">
    <brk id="46" max="6" man="1"/>
    <brk id="60" max="6" man="1"/>
    <brk id="107" max="6" man="1"/>
    <brk id="121" max="6" man="1"/>
    <brk id="168" max="6" man="1"/>
    <brk id="182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26EB-36D8-4310-AACC-7DFE64919E2D}">
  <sheetPr>
    <pageSetUpPr fitToPage="1"/>
  </sheetPr>
  <dimension ref="A1:H24"/>
  <sheetViews>
    <sheetView zoomScale="80" zoomScaleNormal="80" workbookViewId="0">
      <selection activeCell="H8" sqref="H8"/>
    </sheetView>
  </sheetViews>
  <sheetFormatPr defaultRowHeight="15"/>
  <cols>
    <col min="1" max="1" width="62" style="29" customWidth="1"/>
    <col min="2" max="7" width="14.85546875" style="29" customWidth="1"/>
    <col min="8" max="8" width="63.85546875" style="29" customWidth="1"/>
  </cols>
  <sheetData>
    <row r="1" spans="1:8" ht="18.75">
      <c r="A1" s="89" t="s">
        <v>117</v>
      </c>
      <c r="B1" s="18"/>
      <c r="C1" s="18"/>
      <c r="D1" s="18"/>
      <c r="E1" s="18"/>
      <c r="F1" s="18"/>
      <c r="G1" s="18"/>
      <c r="H1" s="55"/>
    </row>
    <row r="2" spans="1:8" ht="15.75">
      <c r="A2" s="137" t="s">
        <v>118</v>
      </c>
      <c r="H2" s="56"/>
    </row>
    <row r="3" spans="1:8">
      <c r="A3" s="65"/>
      <c r="H3" s="56"/>
    </row>
    <row r="4" spans="1:8" ht="34.5" customHeight="1">
      <c r="A4" s="157" t="s">
        <v>119</v>
      </c>
      <c r="B4" s="158"/>
      <c r="C4" s="158"/>
      <c r="D4" s="158"/>
      <c r="E4" s="158"/>
      <c r="F4" s="158"/>
      <c r="G4" s="158"/>
      <c r="H4" s="56"/>
    </row>
    <row r="5" spans="1:8">
      <c r="A5" s="169" t="s">
        <v>69</v>
      </c>
      <c r="B5" s="170"/>
      <c r="C5" s="11" t="s">
        <v>70</v>
      </c>
      <c r="D5" s="11" t="s">
        <v>71</v>
      </c>
      <c r="E5" s="11" t="s">
        <v>72</v>
      </c>
      <c r="F5" s="11" t="s">
        <v>73</v>
      </c>
      <c r="G5" s="11" t="s">
        <v>99</v>
      </c>
      <c r="H5" s="56"/>
    </row>
    <row r="6" spans="1:8">
      <c r="A6" s="171" t="s">
        <v>76</v>
      </c>
      <c r="B6" s="172"/>
      <c r="C6" s="48">
        <f>'Finance - uchazeč'!C8+'Finance - spoluuchazeči'!C8+'Finance - spoluuchazeči'!C69+'Finance - spoluuchazeči'!C130</f>
        <v>0</v>
      </c>
      <c r="D6" s="48">
        <f>'Finance - uchazeč'!D8+'Finance - spoluuchazeči'!D8+'Finance - spoluuchazeči'!D69+'Finance - spoluuchazeči'!D130</f>
        <v>0</v>
      </c>
      <c r="E6" s="48">
        <f>'Finance - uchazeč'!E8+'Finance - spoluuchazeči'!E8+'Finance - spoluuchazeči'!E69+'Finance - spoluuchazeči'!E130</f>
        <v>0</v>
      </c>
      <c r="F6" s="48">
        <f>'Finance - uchazeč'!F8+'Finance - spoluuchazeči'!F8+'Finance - spoluuchazeči'!F69+'Finance - spoluuchazeči'!F130</f>
        <v>0</v>
      </c>
      <c r="G6" s="47">
        <f>SUM(C6:E6)</f>
        <v>0</v>
      </c>
      <c r="H6" s="56"/>
    </row>
    <row r="7" spans="1:8">
      <c r="A7" s="159" t="s">
        <v>77</v>
      </c>
      <c r="B7" s="160"/>
      <c r="C7" s="48">
        <f>'Finance - uchazeč'!C9+'Finance - spoluuchazeči'!C9+'Finance - spoluuchazeči'!C70+'Finance - spoluuchazeči'!C131</f>
        <v>0</v>
      </c>
      <c r="D7" s="48">
        <f>'Finance - uchazeč'!D9+'Finance - spoluuchazeči'!D9+'Finance - spoluuchazeči'!D70+'Finance - spoluuchazeči'!D131</f>
        <v>0</v>
      </c>
      <c r="E7" s="48">
        <f>'Finance - uchazeč'!E9+'Finance - spoluuchazeči'!E9+'Finance - spoluuchazeči'!E70+'Finance - spoluuchazeči'!E131</f>
        <v>0</v>
      </c>
      <c r="F7" s="48">
        <f>'Finance - uchazeč'!F9+'Finance - spoluuchazeči'!F9+'Finance - spoluuchazeči'!F70+'Finance - spoluuchazeči'!F131</f>
        <v>0</v>
      </c>
      <c r="G7" s="47">
        <f t="shared" ref="G7:G8" si="0">SUM(C7:E7)</f>
        <v>0</v>
      </c>
      <c r="H7" s="56"/>
    </row>
    <row r="8" spans="1:8">
      <c r="A8" s="171" t="s">
        <v>78</v>
      </c>
      <c r="B8" s="172"/>
      <c r="C8" s="48">
        <f>'Finance - uchazeč'!C10+'Finance - spoluuchazeči'!C10+'Finance - spoluuchazeči'!C71+'Finance - spoluuchazeči'!C132</f>
        <v>0</v>
      </c>
      <c r="D8" s="48">
        <f>'Finance - uchazeč'!D10+'Finance - spoluuchazeči'!D10+'Finance - spoluuchazeči'!D71+'Finance - spoluuchazeči'!D132</f>
        <v>0</v>
      </c>
      <c r="E8" s="48">
        <f>'Finance - uchazeč'!E10+'Finance - spoluuchazeči'!E10+'Finance - spoluuchazeči'!E71+'Finance - spoluuchazeči'!E132</f>
        <v>0</v>
      </c>
      <c r="F8" s="48">
        <f>'Finance - uchazeč'!F10+'Finance - spoluuchazeči'!F10+'Finance - spoluuchazeči'!F71+'Finance - spoluuchazeči'!F132</f>
        <v>0</v>
      </c>
      <c r="G8" s="47">
        <f t="shared" si="0"/>
        <v>0</v>
      </c>
      <c r="H8" s="56"/>
    </row>
    <row r="9" spans="1:8">
      <c r="A9" s="171" t="s">
        <v>79</v>
      </c>
      <c r="B9" s="172"/>
      <c r="C9" s="48">
        <f>'Finance - uchazeč'!C11+'Finance - spoluuchazeči'!C11+'Finance - spoluuchazeči'!C72+'Finance - spoluuchazeči'!C133</f>
        <v>0</v>
      </c>
      <c r="D9" s="48">
        <f>'Finance - uchazeč'!D11+'Finance - spoluuchazeči'!D11+'Finance - spoluuchazeči'!D72+'Finance - spoluuchazeči'!D133</f>
        <v>0</v>
      </c>
      <c r="E9" s="48">
        <f>'Finance - uchazeč'!E11+'Finance - spoluuchazeči'!E11+'Finance - spoluuchazeči'!E72+'Finance - spoluuchazeči'!E133</f>
        <v>0</v>
      </c>
      <c r="F9" s="48">
        <f>'Finance - uchazeč'!F11+'Finance - spoluuchazeči'!F11+'Finance - spoluuchazeči'!F72+'Finance - spoluuchazeči'!F133</f>
        <v>0</v>
      </c>
      <c r="G9" s="47">
        <f>SUM(C9:E9)</f>
        <v>0</v>
      </c>
      <c r="H9" s="56"/>
    </row>
    <row r="10" spans="1:8" s="2" customFormat="1">
      <c r="A10" s="161" t="s">
        <v>117</v>
      </c>
      <c r="B10" s="162"/>
      <c r="C10" s="47">
        <f>SUM(C6:C9)</f>
        <v>0</v>
      </c>
      <c r="D10" s="47">
        <f t="shared" ref="D10:E10" si="1">SUM(D6:D9)</f>
        <v>0</v>
      </c>
      <c r="E10" s="47">
        <f t="shared" si="1"/>
        <v>0</v>
      </c>
      <c r="F10" s="48">
        <f>'Finance - uchazeč'!F12+'Finance - spoluuchazeči'!F12+'Finance - spoluuchazeči'!F73+'Finance - spoluuchazeči'!F134</f>
        <v>0</v>
      </c>
      <c r="G10" s="47">
        <f>SUM(C10:E10)</f>
        <v>0</v>
      </c>
      <c r="H10" s="56"/>
    </row>
    <row r="11" spans="1:8" s="2" customFormat="1">
      <c r="A11" s="161" t="s">
        <v>82</v>
      </c>
      <c r="B11" s="162"/>
      <c r="C11" s="47">
        <f>'Finance - uchazeč'!C13+'Finance - spoluuchazeči'!C13+'Finance - spoluuchazeči'!C74+'Finance - spoluuchazeči'!C135</f>
        <v>0</v>
      </c>
      <c r="D11" s="47">
        <f>'Finance - uchazeč'!D13+'Finance - spoluuchazeči'!D13+'Finance - spoluuchazeči'!D74+'Finance - spoluuchazeči'!D135</f>
        <v>0</v>
      </c>
      <c r="E11" s="47">
        <f>'Finance - uchazeč'!E13+'Finance - spoluuchazeči'!E13+'Finance - spoluuchazeči'!E74+'Finance - spoluuchazeči'!E135</f>
        <v>0</v>
      </c>
      <c r="F11" s="47">
        <f>'Finance - uchazeč'!F13+'Finance - spoluuchazeči'!F13+'Finance - spoluuchazeči'!F74+'Finance - spoluuchazeči'!F135</f>
        <v>0</v>
      </c>
      <c r="G11" s="47">
        <f>'Finance - uchazeč'!G13+'Finance - spoluuchazeči'!G13+'Finance - spoluuchazeči'!G74+'Finance - spoluuchazeči'!G135</f>
        <v>0</v>
      </c>
      <c r="H11" s="56"/>
    </row>
    <row r="12" spans="1:8">
      <c r="A12" s="58"/>
      <c r="G12" s="88"/>
      <c r="H12" s="56"/>
    </row>
    <row r="13" spans="1:8" ht="27.75" customHeight="1">
      <c r="A13" s="157" t="s">
        <v>120</v>
      </c>
      <c r="B13" s="158"/>
      <c r="C13" s="158"/>
      <c r="D13" s="158"/>
      <c r="E13" s="158"/>
      <c r="F13" s="158"/>
      <c r="G13" s="158"/>
      <c r="H13" s="56"/>
    </row>
    <row r="14" spans="1:8">
      <c r="A14" s="39" t="s">
        <v>104</v>
      </c>
      <c r="B14" s="57" t="s">
        <v>105</v>
      </c>
      <c r="C14" s="11" t="s">
        <v>70</v>
      </c>
      <c r="D14" s="11" t="s">
        <v>71</v>
      </c>
      <c r="E14" s="11" t="s">
        <v>72</v>
      </c>
      <c r="F14" s="11" t="s">
        <v>73</v>
      </c>
      <c r="G14" s="11" t="s">
        <v>99</v>
      </c>
      <c r="H14" s="56"/>
    </row>
    <row r="15" spans="1:8" s="2" customFormat="1">
      <c r="A15" s="59" t="s">
        <v>106</v>
      </c>
      <c r="B15" s="57" t="s">
        <v>81</v>
      </c>
      <c r="C15" s="47">
        <f>'Finance - uchazeč'!C49+'Finance - spoluuchazeči'!C49+'Finance - spoluuchazeči'!C110+'Finance - spoluuchazeči'!C171</f>
        <v>0</v>
      </c>
      <c r="D15" s="47">
        <f>'Finance - uchazeč'!D49+'Finance - spoluuchazeči'!D49+'Finance - spoluuchazeči'!D110+'Finance - spoluuchazeči'!D171</f>
        <v>0</v>
      </c>
      <c r="E15" s="47">
        <f>'Finance - uchazeč'!E49+'Finance - spoluuchazeči'!E49+'Finance - spoluuchazeči'!E110+'Finance - spoluuchazeči'!E171</f>
        <v>0</v>
      </c>
      <c r="F15" s="47">
        <f>'Finance - uchazeč'!F49+'Finance - spoluuchazeči'!F49+'Finance - spoluuchazeči'!F110+'Finance - spoluuchazeči'!F171</f>
        <v>0</v>
      </c>
      <c r="G15" s="47">
        <f>SUM(C15:F15)</f>
        <v>0</v>
      </c>
      <c r="H15" s="56"/>
    </row>
    <row r="16" spans="1:8">
      <c r="A16" s="39" t="s">
        <v>107</v>
      </c>
      <c r="B16" s="57" t="s">
        <v>108</v>
      </c>
      <c r="C16" s="48">
        <f>'Finance - uchazeč'!C50+'Finance - spoluuchazeči'!C50+'Finance - spoluuchazeči'!C111+'Finance - spoluuchazeči'!C172</f>
        <v>0</v>
      </c>
      <c r="D16" s="48">
        <f>'Finance - uchazeč'!D50+'Finance - spoluuchazeči'!D50+'Finance - spoluuchazeči'!D111+'Finance - spoluuchazeči'!D172</f>
        <v>0</v>
      </c>
      <c r="E16" s="48">
        <f>'Finance - uchazeč'!E50+'Finance - spoluuchazeči'!E50+'Finance - spoluuchazeči'!E111+'Finance - spoluuchazeči'!E172</f>
        <v>0</v>
      </c>
      <c r="F16" s="48">
        <f>'Finance - uchazeč'!F50+'Finance - spoluuchazeči'!F50+'Finance - spoluuchazeči'!F111+'Finance - spoluuchazeči'!F172</f>
        <v>0</v>
      </c>
      <c r="G16" s="47">
        <f t="shared" ref="G16:G20" si="2">SUM(C16:F16)</f>
        <v>0</v>
      </c>
      <c r="H16" s="56"/>
    </row>
    <row r="17" spans="1:8">
      <c r="A17" s="39" t="s">
        <v>107</v>
      </c>
      <c r="B17" s="57" t="s">
        <v>109</v>
      </c>
      <c r="C17" s="48">
        <f>'Finance - uchazeč'!C51+'Finance - spoluuchazeči'!C51+'Finance - spoluuchazeči'!C112+'Finance - spoluuchazeči'!C173</f>
        <v>0</v>
      </c>
      <c r="D17" s="48">
        <f>'Finance - uchazeč'!D51+'Finance - spoluuchazeči'!D51+'Finance - spoluuchazeči'!D112+'Finance - spoluuchazeči'!D173</f>
        <v>0</v>
      </c>
      <c r="E17" s="48">
        <f>'Finance - uchazeč'!E51+'Finance - spoluuchazeči'!E51+'Finance - spoluuchazeči'!E112+'Finance - spoluuchazeči'!E173</f>
        <v>0</v>
      </c>
      <c r="F17" s="48">
        <f>'Finance - uchazeč'!F51+'Finance - spoluuchazeči'!F51+'Finance - spoluuchazeči'!F112+'Finance - spoluuchazeči'!F173</f>
        <v>0</v>
      </c>
      <c r="G17" s="47">
        <f t="shared" si="2"/>
        <v>0</v>
      </c>
      <c r="H17" s="56"/>
    </row>
    <row r="18" spans="1:8">
      <c r="A18" s="39" t="s">
        <v>110</v>
      </c>
      <c r="B18" s="57" t="s">
        <v>108</v>
      </c>
      <c r="C18" s="48">
        <f>'Finance - uchazeč'!C52+'Finance - spoluuchazeči'!C52+'Finance - spoluuchazeči'!C113+'Finance - spoluuchazeči'!C174</f>
        <v>0</v>
      </c>
      <c r="D18" s="48">
        <f>'Finance - uchazeč'!D52+'Finance - spoluuchazeči'!D52+'Finance - spoluuchazeči'!D113+'Finance - spoluuchazeči'!D174</f>
        <v>0</v>
      </c>
      <c r="E18" s="48">
        <f>'Finance - uchazeč'!E52+'Finance - spoluuchazeči'!E52+'Finance - spoluuchazeči'!E113+'Finance - spoluuchazeči'!E174</f>
        <v>0</v>
      </c>
      <c r="F18" s="48">
        <f>'Finance - uchazeč'!F52+'Finance - spoluuchazeči'!F52+'Finance - spoluuchazeči'!F113+'Finance - spoluuchazeči'!F174</f>
        <v>0</v>
      </c>
      <c r="G18" s="47">
        <f t="shared" si="2"/>
        <v>0</v>
      </c>
      <c r="H18" s="56"/>
    </row>
    <row r="19" spans="1:8">
      <c r="A19" s="39" t="s">
        <v>110</v>
      </c>
      <c r="B19" s="57" t="s">
        <v>109</v>
      </c>
      <c r="C19" s="48">
        <f>'Finance - uchazeč'!C53+'Finance - spoluuchazeči'!C53+'Finance - spoluuchazeči'!C114+'Finance - spoluuchazeči'!C175</f>
        <v>0</v>
      </c>
      <c r="D19" s="48">
        <f>'Finance - uchazeč'!D53+'Finance - spoluuchazeči'!D53+'Finance - spoluuchazeči'!D114+'Finance - spoluuchazeči'!D175</f>
        <v>0</v>
      </c>
      <c r="E19" s="48">
        <f>'Finance - uchazeč'!E53+'Finance - spoluuchazeči'!E53+'Finance - spoluuchazeči'!E114+'Finance - spoluuchazeči'!E175</f>
        <v>0</v>
      </c>
      <c r="F19" s="48">
        <f>'Finance - uchazeč'!F53+'Finance - spoluuchazeči'!F53+'Finance - spoluuchazeči'!F114+'Finance - spoluuchazeči'!F175</f>
        <v>0</v>
      </c>
      <c r="G19" s="47">
        <f t="shared" si="2"/>
        <v>0</v>
      </c>
      <c r="H19" s="56"/>
    </row>
    <row r="20" spans="1:8" s="2" customFormat="1">
      <c r="A20" s="59" t="s">
        <v>121</v>
      </c>
      <c r="B20" s="57" t="s">
        <v>81</v>
      </c>
      <c r="C20" s="47">
        <f>SUM(C15:C19)</f>
        <v>0</v>
      </c>
      <c r="D20" s="47">
        <f t="shared" ref="D20:F20" si="3">SUM(D15:D19)</f>
        <v>0</v>
      </c>
      <c r="E20" s="47">
        <f t="shared" si="3"/>
        <v>0</v>
      </c>
      <c r="F20" s="47">
        <f t="shared" si="3"/>
        <v>0</v>
      </c>
      <c r="G20" s="47">
        <f t="shared" si="2"/>
        <v>0</v>
      </c>
      <c r="H20" s="56"/>
    </row>
    <row r="21" spans="1:8" s="2" customFormat="1">
      <c r="A21" s="59" t="s">
        <v>122</v>
      </c>
      <c r="B21" s="69">
        <f>IF(G20=0,0,G15/G20)</f>
        <v>0</v>
      </c>
      <c r="C21" s="57" t="s">
        <v>81</v>
      </c>
      <c r="D21" s="57" t="s">
        <v>81</v>
      </c>
      <c r="E21" s="57" t="s">
        <v>81</v>
      </c>
      <c r="F21" s="57" t="s">
        <v>81</v>
      </c>
      <c r="G21" s="57" t="s">
        <v>81</v>
      </c>
      <c r="H21" s="56"/>
    </row>
    <row r="22" spans="1:8">
      <c r="A22" s="58"/>
      <c r="B22" s="60"/>
      <c r="H22" s="56"/>
    </row>
    <row r="23" spans="1:8">
      <c r="A23" s="61" t="s">
        <v>114</v>
      </c>
      <c r="H23" s="56"/>
    </row>
    <row r="24" spans="1:8" ht="15.75" thickBot="1">
      <c r="A24" s="62" t="s">
        <v>123</v>
      </c>
      <c r="B24" s="63"/>
      <c r="C24" s="63"/>
      <c r="D24" s="63"/>
      <c r="E24" s="63"/>
      <c r="F24" s="63"/>
      <c r="G24" s="63"/>
      <c r="H24" s="64"/>
    </row>
  </sheetData>
  <mergeCells count="9">
    <mergeCell ref="A4:G4"/>
    <mergeCell ref="A13:G13"/>
    <mergeCell ref="A5:B5"/>
    <mergeCell ref="A6:B6"/>
    <mergeCell ref="A7:B7"/>
    <mergeCell ref="A8:B8"/>
    <mergeCell ref="A9:B9"/>
    <mergeCell ref="A10:B10"/>
    <mergeCell ref="A11:B11"/>
  </mergeCells>
  <pageMargins left="0.23622047244094491" right="0.23622047244094491" top="0.74803149606299213" bottom="0.74803149606299213" header="0.31496062992125984" footer="0.31496062992125984"/>
  <pageSetup paperSize="9" scale="76" fitToHeight="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5CDB-6C61-4EA2-9221-D82C989679CB}">
  <dimension ref="A1:B16"/>
  <sheetViews>
    <sheetView workbookViewId="0">
      <selection activeCell="B1" sqref="B1:B10"/>
    </sheetView>
  </sheetViews>
  <sheetFormatPr defaultRowHeight="15"/>
  <cols>
    <col min="1" max="1" width="59.140625" customWidth="1"/>
  </cols>
  <sheetData>
    <row r="1" spans="1:2">
      <c r="A1" t="s">
        <v>124</v>
      </c>
      <c r="B1" t="s">
        <v>124</v>
      </c>
    </row>
    <row r="2" spans="1:2">
      <c r="A2" t="s">
        <v>125</v>
      </c>
      <c r="B2" t="s">
        <v>125</v>
      </c>
    </row>
    <row r="3" spans="1:2">
      <c r="A3" t="s">
        <v>126</v>
      </c>
      <c r="B3" t="s">
        <v>126</v>
      </c>
    </row>
    <row r="4" spans="1:2">
      <c r="A4" t="s">
        <v>127</v>
      </c>
      <c r="B4" t="s">
        <v>127</v>
      </c>
    </row>
    <row r="5" spans="1:2">
      <c r="A5" t="s">
        <v>128</v>
      </c>
      <c r="B5" t="s">
        <v>128</v>
      </c>
    </row>
    <row r="6" spans="1:2">
      <c r="A6" t="s">
        <v>129</v>
      </c>
      <c r="B6" t="s">
        <v>129</v>
      </c>
    </row>
    <row r="7" spans="1:2">
      <c r="A7" t="s">
        <v>130</v>
      </c>
      <c r="B7" t="s">
        <v>130</v>
      </c>
    </row>
    <row r="8" spans="1:2">
      <c r="A8" t="s">
        <v>131</v>
      </c>
      <c r="B8" t="s">
        <v>131</v>
      </c>
    </row>
    <row r="9" spans="1:2">
      <c r="A9" t="s">
        <v>132</v>
      </c>
      <c r="B9" t="s">
        <v>132</v>
      </c>
    </row>
    <row r="10" spans="1:2">
      <c r="A10" t="s">
        <v>133</v>
      </c>
      <c r="B10" t="s">
        <v>133</v>
      </c>
    </row>
    <row r="15" spans="1:2">
      <c r="A15" t="s">
        <v>134</v>
      </c>
    </row>
    <row r="16" spans="1:2">
      <c r="A16" t="s">
        <v>135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D45E1-F80F-496B-8077-349116E85966}">
  <dimension ref="A1:C209"/>
  <sheetViews>
    <sheetView topLeftCell="A170" zoomScale="90" zoomScaleNormal="90" workbookViewId="0">
      <selection activeCell="B29" sqref="B29"/>
    </sheetView>
  </sheetViews>
  <sheetFormatPr defaultRowHeight="15"/>
  <cols>
    <col min="2" max="2" width="193.140625" bestFit="1" customWidth="1"/>
  </cols>
  <sheetData>
    <row r="1" spans="1:3">
      <c r="A1" t="s">
        <v>136</v>
      </c>
      <c r="B1" t="s">
        <v>137</v>
      </c>
    </row>
    <row r="2" spans="1:3">
      <c r="A2">
        <v>10101</v>
      </c>
      <c r="B2" t="s">
        <v>138</v>
      </c>
      <c r="C2">
        <f>A2</f>
        <v>10101</v>
      </c>
    </row>
    <row r="3" spans="1:3">
      <c r="A3">
        <v>10102</v>
      </c>
      <c r="B3" t="s">
        <v>139</v>
      </c>
      <c r="C3">
        <f t="shared" ref="C3:C66" si="0">A3</f>
        <v>10102</v>
      </c>
    </row>
    <row r="4" spans="1:3">
      <c r="A4">
        <v>10103</v>
      </c>
      <c r="B4" t="s">
        <v>140</v>
      </c>
      <c r="C4">
        <f t="shared" si="0"/>
        <v>10103</v>
      </c>
    </row>
    <row r="5" spans="1:3">
      <c r="A5">
        <v>10201</v>
      </c>
      <c r="B5" t="s">
        <v>141</v>
      </c>
      <c r="C5">
        <f t="shared" si="0"/>
        <v>10201</v>
      </c>
    </row>
    <row r="6" spans="1:3">
      <c r="A6">
        <v>10300</v>
      </c>
      <c r="B6" t="s">
        <v>142</v>
      </c>
      <c r="C6">
        <f t="shared" si="0"/>
        <v>10300</v>
      </c>
    </row>
    <row r="7" spans="1:3">
      <c r="A7">
        <v>10301</v>
      </c>
      <c r="B7" t="s">
        <v>143</v>
      </c>
      <c r="C7">
        <f t="shared" si="0"/>
        <v>10301</v>
      </c>
    </row>
    <row r="8" spans="1:3">
      <c r="A8">
        <v>10302</v>
      </c>
      <c r="B8" t="s">
        <v>144</v>
      </c>
      <c r="C8">
        <f t="shared" si="0"/>
        <v>10302</v>
      </c>
    </row>
    <row r="9" spans="1:3">
      <c r="A9">
        <v>10303</v>
      </c>
      <c r="B9" t="s">
        <v>145</v>
      </c>
      <c r="C9">
        <f t="shared" si="0"/>
        <v>10303</v>
      </c>
    </row>
    <row r="10" spans="1:3">
      <c r="A10">
        <v>10304</v>
      </c>
      <c r="B10" t="s">
        <v>146</v>
      </c>
      <c r="C10">
        <f t="shared" si="0"/>
        <v>10304</v>
      </c>
    </row>
    <row r="11" spans="1:3">
      <c r="A11">
        <v>10305</v>
      </c>
      <c r="B11" t="s">
        <v>147</v>
      </c>
      <c r="C11">
        <f t="shared" si="0"/>
        <v>10305</v>
      </c>
    </row>
    <row r="12" spans="1:3">
      <c r="A12">
        <v>10306</v>
      </c>
      <c r="B12" t="s">
        <v>148</v>
      </c>
      <c r="C12">
        <f t="shared" si="0"/>
        <v>10306</v>
      </c>
    </row>
    <row r="13" spans="1:3">
      <c r="A13">
        <v>10307</v>
      </c>
      <c r="B13" t="s">
        <v>149</v>
      </c>
      <c r="C13">
        <f t="shared" si="0"/>
        <v>10307</v>
      </c>
    </row>
    <row r="14" spans="1:3">
      <c r="A14">
        <v>10308</v>
      </c>
      <c r="B14" t="s">
        <v>150</v>
      </c>
      <c r="C14">
        <f t="shared" si="0"/>
        <v>10308</v>
      </c>
    </row>
    <row r="15" spans="1:3">
      <c r="A15">
        <v>10401</v>
      </c>
      <c r="B15" t="s">
        <v>151</v>
      </c>
      <c r="C15">
        <f t="shared" si="0"/>
        <v>10401</v>
      </c>
    </row>
    <row r="16" spans="1:3">
      <c r="A16">
        <v>10402</v>
      </c>
      <c r="B16" t="s">
        <v>152</v>
      </c>
      <c r="C16">
        <f t="shared" si="0"/>
        <v>10402</v>
      </c>
    </row>
    <row r="17" spans="1:3">
      <c r="A17">
        <v>10403</v>
      </c>
      <c r="B17" t="s">
        <v>153</v>
      </c>
      <c r="C17">
        <f t="shared" si="0"/>
        <v>10403</v>
      </c>
    </row>
    <row r="18" spans="1:3">
      <c r="A18">
        <v>10404</v>
      </c>
      <c r="B18" t="s">
        <v>154</v>
      </c>
      <c r="C18">
        <f t="shared" si="0"/>
        <v>10404</v>
      </c>
    </row>
    <row r="19" spans="1:3">
      <c r="A19">
        <v>10405</v>
      </c>
      <c r="B19" t="s">
        <v>155</v>
      </c>
      <c r="C19">
        <f t="shared" si="0"/>
        <v>10405</v>
      </c>
    </row>
    <row r="20" spans="1:3">
      <c r="A20">
        <v>10406</v>
      </c>
      <c r="B20" t="s">
        <v>156</v>
      </c>
      <c r="C20">
        <f t="shared" si="0"/>
        <v>10406</v>
      </c>
    </row>
    <row r="21" spans="1:3">
      <c r="A21">
        <v>10501</v>
      </c>
      <c r="B21" t="s">
        <v>157</v>
      </c>
      <c r="C21">
        <f t="shared" si="0"/>
        <v>10501</v>
      </c>
    </row>
    <row r="22" spans="1:3">
      <c r="A22">
        <v>10502</v>
      </c>
      <c r="B22" t="s">
        <v>158</v>
      </c>
      <c r="C22">
        <f t="shared" si="0"/>
        <v>10502</v>
      </c>
    </row>
    <row r="23" spans="1:3">
      <c r="A23">
        <v>10503</v>
      </c>
      <c r="B23" t="s">
        <v>159</v>
      </c>
      <c r="C23">
        <f t="shared" si="0"/>
        <v>10503</v>
      </c>
    </row>
    <row r="24" spans="1:3">
      <c r="A24">
        <v>10504</v>
      </c>
      <c r="B24" t="s">
        <v>160</v>
      </c>
      <c r="C24">
        <f t="shared" si="0"/>
        <v>10504</v>
      </c>
    </row>
    <row r="25" spans="1:3">
      <c r="A25">
        <v>10505</v>
      </c>
      <c r="B25" t="s">
        <v>161</v>
      </c>
      <c r="C25">
        <f t="shared" si="0"/>
        <v>10505</v>
      </c>
    </row>
    <row r="26" spans="1:3">
      <c r="A26">
        <v>10506</v>
      </c>
      <c r="B26" t="s">
        <v>162</v>
      </c>
      <c r="C26">
        <f t="shared" si="0"/>
        <v>10506</v>
      </c>
    </row>
    <row r="27" spans="1:3">
      <c r="A27">
        <v>10507</v>
      </c>
      <c r="B27" t="s">
        <v>163</v>
      </c>
      <c r="C27">
        <f t="shared" si="0"/>
        <v>10507</v>
      </c>
    </row>
    <row r="28" spans="1:3">
      <c r="A28">
        <v>10508</v>
      </c>
      <c r="B28" t="s">
        <v>164</v>
      </c>
      <c r="C28">
        <f t="shared" si="0"/>
        <v>10508</v>
      </c>
    </row>
    <row r="29" spans="1:3">
      <c r="A29">
        <v>10509</v>
      </c>
      <c r="B29" t="s">
        <v>165</v>
      </c>
      <c r="C29">
        <f t="shared" si="0"/>
        <v>10509</v>
      </c>
    </row>
    <row r="30" spans="1:3">
      <c r="A30">
        <v>10511</v>
      </c>
      <c r="B30" t="s">
        <v>166</v>
      </c>
      <c r="C30">
        <f t="shared" si="0"/>
        <v>10511</v>
      </c>
    </row>
    <row r="31" spans="1:3">
      <c r="A31">
        <v>10601</v>
      </c>
      <c r="B31" t="s">
        <v>167</v>
      </c>
      <c r="C31">
        <f t="shared" si="0"/>
        <v>10601</v>
      </c>
    </row>
    <row r="32" spans="1:3">
      <c r="A32">
        <v>10602</v>
      </c>
      <c r="B32" t="s">
        <v>168</v>
      </c>
      <c r="C32">
        <f t="shared" si="0"/>
        <v>10602</v>
      </c>
    </row>
    <row r="33" spans="1:3">
      <c r="A33">
        <v>10603</v>
      </c>
      <c r="B33" t="s">
        <v>169</v>
      </c>
      <c r="C33">
        <f t="shared" si="0"/>
        <v>10603</v>
      </c>
    </row>
    <row r="34" spans="1:3">
      <c r="A34">
        <v>10604</v>
      </c>
      <c r="B34" t="s">
        <v>170</v>
      </c>
      <c r="C34">
        <f t="shared" si="0"/>
        <v>10604</v>
      </c>
    </row>
    <row r="35" spans="1:3">
      <c r="A35">
        <v>10605</v>
      </c>
      <c r="B35" t="s">
        <v>171</v>
      </c>
      <c r="C35">
        <f t="shared" si="0"/>
        <v>10605</v>
      </c>
    </row>
    <row r="36" spans="1:3">
      <c r="A36">
        <v>10606</v>
      </c>
      <c r="B36" t="s">
        <v>172</v>
      </c>
      <c r="C36">
        <f t="shared" si="0"/>
        <v>10606</v>
      </c>
    </row>
    <row r="37" spans="1:3">
      <c r="A37">
        <v>10607</v>
      </c>
      <c r="B37" t="s">
        <v>173</v>
      </c>
      <c r="C37">
        <f t="shared" si="0"/>
        <v>10607</v>
      </c>
    </row>
    <row r="38" spans="1:3">
      <c r="A38">
        <v>10608</v>
      </c>
      <c r="B38" t="s">
        <v>174</v>
      </c>
      <c r="C38">
        <f t="shared" si="0"/>
        <v>10608</v>
      </c>
    </row>
    <row r="39" spans="1:3">
      <c r="A39">
        <v>10609</v>
      </c>
      <c r="B39" t="s">
        <v>175</v>
      </c>
      <c r="C39">
        <f t="shared" si="0"/>
        <v>10609</v>
      </c>
    </row>
    <row r="40" spans="1:3">
      <c r="A40">
        <v>10610</v>
      </c>
      <c r="B40" t="s">
        <v>176</v>
      </c>
      <c r="C40">
        <f t="shared" si="0"/>
        <v>10610</v>
      </c>
    </row>
    <row r="41" spans="1:3">
      <c r="A41">
        <v>10611</v>
      </c>
      <c r="B41" t="s">
        <v>177</v>
      </c>
      <c r="C41">
        <f t="shared" si="0"/>
        <v>10611</v>
      </c>
    </row>
    <row r="42" spans="1:3">
      <c r="A42">
        <v>10612</v>
      </c>
      <c r="B42" t="s">
        <v>178</v>
      </c>
      <c r="C42">
        <f t="shared" si="0"/>
        <v>10612</v>
      </c>
    </row>
    <row r="43" spans="1:3">
      <c r="A43">
        <v>10613</v>
      </c>
      <c r="B43" t="s">
        <v>179</v>
      </c>
      <c r="C43">
        <f t="shared" si="0"/>
        <v>10613</v>
      </c>
    </row>
    <row r="44" spans="1:3">
      <c r="A44">
        <v>10614</v>
      </c>
      <c r="B44" t="s">
        <v>180</v>
      </c>
      <c r="C44">
        <f t="shared" si="0"/>
        <v>10614</v>
      </c>
    </row>
    <row r="45" spans="1:3">
      <c r="A45">
        <v>10615</v>
      </c>
      <c r="B45" t="s">
        <v>181</v>
      </c>
      <c r="C45">
        <f t="shared" si="0"/>
        <v>10615</v>
      </c>
    </row>
    <row r="46" spans="1:3">
      <c r="A46">
        <v>10616</v>
      </c>
      <c r="B46" t="s">
        <v>182</v>
      </c>
      <c r="C46">
        <f t="shared" si="0"/>
        <v>10616</v>
      </c>
    </row>
    <row r="47" spans="1:3">
      <c r="A47">
        <v>10617</v>
      </c>
      <c r="B47" t="s">
        <v>183</v>
      </c>
      <c r="C47">
        <f t="shared" si="0"/>
        <v>10617</v>
      </c>
    </row>
    <row r="48" spans="1:3">
      <c r="A48">
        <v>10618</v>
      </c>
      <c r="B48" t="s">
        <v>184</v>
      </c>
      <c r="C48">
        <f t="shared" si="0"/>
        <v>10618</v>
      </c>
    </row>
    <row r="49" spans="1:3">
      <c r="A49">
        <v>10619</v>
      </c>
      <c r="B49" t="s">
        <v>185</v>
      </c>
      <c r="C49">
        <f t="shared" si="0"/>
        <v>10619</v>
      </c>
    </row>
    <row r="50" spans="1:3">
      <c r="A50">
        <v>10620</v>
      </c>
      <c r="B50" t="s">
        <v>186</v>
      </c>
      <c r="C50">
        <f t="shared" si="0"/>
        <v>10620</v>
      </c>
    </row>
    <row r="51" spans="1:3">
      <c r="A51">
        <v>20101</v>
      </c>
      <c r="B51" t="s">
        <v>187</v>
      </c>
      <c r="C51">
        <f t="shared" si="0"/>
        <v>20101</v>
      </c>
    </row>
    <row r="52" spans="1:3">
      <c r="A52">
        <v>20102</v>
      </c>
      <c r="B52" t="s">
        <v>188</v>
      </c>
      <c r="C52">
        <f t="shared" si="0"/>
        <v>20102</v>
      </c>
    </row>
    <row r="53" spans="1:3">
      <c r="A53">
        <v>20103</v>
      </c>
      <c r="B53" t="s">
        <v>189</v>
      </c>
      <c r="C53">
        <f t="shared" si="0"/>
        <v>20103</v>
      </c>
    </row>
    <row r="54" spans="1:3">
      <c r="A54">
        <v>20104</v>
      </c>
      <c r="B54" t="s">
        <v>190</v>
      </c>
      <c r="C54">
        <f t="shared" si="0"/>
        <v>20104</v>
      </c>
    </row>
    <row r="55" spans="1:3">
      <c r="A55">
        <v>20201</v>
      </c>
      <c r="B55" t="s">
        <v>191</v>
      </c>
      <c r="C55">
        <f t="shared" si="0"/>
        <v>20201</v>
      </c>
    </row>
    <row r="56" spans="1:3">
      <c r="A56">
        <v>20202</v>
      </c>
      <c r="B56" t="s">
        <v>192</v>
      </c>
      <c r="C56">
        <f t="shared" si="0"/>
        <v>20202</v>
      </c>
    </row>
    <row r="57" spans="1:3">
      <c r="A57">
        <v>20203</v>
      </c>
      <c r="B57" t="s">
        <v>193</v>
      </c>
      <c r="C57">
        <f t="shared" si="0"/>
        <v>20203</v>
      </c>
    </row>
    <row r="58" spans="1:3">
      <c r="A58">
        <v>20204</v>
      </c>
      <c r="B58" t="s">
        <v>194</v>
      </c>
      <c r="C58">
        <f t="shared" si="0"/>
        <v>20204</v>
      </c>
    </row>
    <row r="59" spans="1:3">
      <c r="A59">
        <v>20205</v>
      </c>
      <c r="B59" t="s">
        <v>195</v>
      </c>
      <c r="C59">
        <f t="shared" si="0"/>
        <v>20205</v>
      </c>
    </row>
    <row r="60" spans="1:3">
      <c r="A60">
        <v>20206</v>
      </c>
      <c r="B60" t="s">
        <v>196</v>
      </c>
      <c r="C60">
        <f t="shared" si="0"/>
        <v>20206</v>
      </c>
    </row>
    <row r="61" spans="1:3">
      <c r="A61">
        <v>20301</v>
      </c>
      <c r="B61" t="s">
        <v>197</v>
      </c>
      <c r="C61">
        <f t="shared" si="0"/>
        <v>20301</v>
      </c>
    </row>
    <row r="62" spans="1:3">
      <c r="A62">
        <v>20302</v>
      </c>
      <c r="B62" t="s">
        <v>198</v>
      </c>
      <c r="C62">
        <f t="shared" si="0"/>
        <v>20302</v>
      </c>
    </row>
    <row r="63" spans="1:3">
      <c r="A63">
        <v>20303</v>
      </c>
      <c r="B63" t="s">
        <v>199</v>
      </c>
      <c r="C63">
        <f t="shared" si="0"/>
        <v>20303</v>
      </c>
    </row>
    <row r="64" spans="1:3">
      <c r="A64">
        <v>20304</v>
      </c>
      <c r="B64" t="s">
        <v>200</v>
      </c>
      <c r="C64">
        <f t="shared" si="0"/>
        <v>20304</v>
      </c>
    </row>
    <row r="65" spans="1:3">
      <c r="A65">
        <v>20305</v>
      </c>
      <c r="B65" t="s">
        <v>201</v>
      </c>
      <c r="C65">
        <f t="shared" si="0"/>
        <v>20305</v>
      </c>
    </row>
    <row r="66" spans="1:3">
      <c r="A66">
        <v>20306</v>
      </c>
      <c r="B66" t="s">
        <v>202</v>
      </c>
      <c r="C66">
        <f t="shared" si="0"/>
        <v>20306</v>
      </c>
    </row>
    <row r="67" spans="1:3">
      <c r="A67">
        <v>20401</v>
      </c>
      <c r="B67" t="s">
        <v>203</v>
      </c>
      <c r="C67">
        <f t="shared" ref="C67:C130" si="1">A67</f>
        <v>20401</v>
      </c>
    </row>
    <row r="68" spans="1:3">
      <c r="A68">
        <v>20402</v>
      </c>
      <c r="B68" t="s">
        <v>204</v>
      </c>
      <c r="C68">
        <f t="shared" si="1"/>
        <v>20402</v>
      </c>
    </row>
    <row r="69" spans="1:3">
      <c r="A69">
        <v>20501</v>
      </c>
      <c r="B69" t="s">
        <v>205</v>
      </c>
      <c r="C69">
        <f t="shared" si="1"/>
        <v>20501</v>
      </c>
    </row>
    <row r="70" spans="1:3">
      <c r="A70">
        <v>20502</v>
      </c>
      <c r="B70" t="s">
        <v>206</v>
      </c>
      <c r="C70">
        <f t="shared" si="1"/>
        <v>20502</v>
      </c>
    </row>
    <row r="71" spans="1:3">
      <c r="A71">
        <v>20503</v>
      </c>
      <c r="B71" t="s">
        <v>207</v>
      </c>
      <c r="C71">
        <f t="shared" si="1"/>
        <v>20503</v>
      </c>
    </row>
    <row r="72" spans="1:3">
      <c r="A72">
        <v>20504</v>
      </c>
      <c r="B72" t="s">
        <v>208</v>
      </c>
      <c r="C72">
        <f t="shared" si="1"/>
        <v>20504</v>
      </c>
    </row>
    <row r="73" spans="1:3">
      <c r="A73">
        <v>20505</v>
      </c>
      <c r="B73" t="s">
        <v>209</v>
      </c>
      <c r="C73">
        <f t="shared" si="1"/>
        <v>20505</v>
      </c>
    </row>
    <row r="74" spans="1:3">
      <c r="A74">
        <v>20506</v>
      </c>
      <c r="B74" t="s">
        <v>210</v>
      </c>
      <c r="C74">
        <f t="shared" si="1"/>
        <v>20506</v>
      </c>
    </row>
    <row r="75" spans="1:3">
      <c r="A75">
        <v>20601</v>
      </c>
      <c r="B75" t="s">
        <v>211</v>
      </c>
      <c r="C75">
        <f t="shared" si="1"/>
        <v>20601</v>
      </c>
    </row>
    <row r="76" spans="1:3">
      <c r="A76">
        <v>20602</v>
      </c>
      <c r="B76" t="s">
        <v>212</v>
      </c>
      <c r="C76">
        <f t="shared" si="1"/>
        <v>20602</v>
      </c>
    </row>
    <row r="77" spans="1:3">
      <c r="A77">
        <v>20701</v>
      </c>
      <c r="B77" t="s">
        <v>213</v>
      </c>
      <c r="C77">
        <f t="shared" si="1"/>
        <v>20701</v>
      </c>
    </row>
    <row r="78" spans="1:3">
      <c r="A78">
        <v>20702</v>
      </c>
      <c r="B78" t="s">
        <v>214</v>
      </c>
      <c r="C78">
        <f t="shared" si="1"/>
        <v>20702</v>
      </c>
    </row>
    <row r="79" spans="1:3">
      <c r="A79">
        <v>20703</v>
      </c>
      <c r="B79" t="s">
        <v>215</v>
      </c>
      <c r="C79">
        <f t="shared" si="1"/>
        <v>20703</v>
      </c>
    </row>
    <row r="80" spans="1:3">
      <c r="A80">
        <v>20704</v>
      </c>
      <c r="B80" t="s">
        <v>216</v>
      </c>
      <c r="C80">
        <f t="shared" si="1"/>
        <v>20704</v>
      </c>
    </row>
    <row r="81" spans="1:3">
      <c r="A81">
        <v>20705</v>
      </c>
      <c r="B81" t="s">
        <v>217</v>
      </c>
      <c r="C81">
        <f t="shared" si="1"/>
        <v>20705</v>
      </c>
    </row>
    <row r="82" spans="1:3">
      <c r="A82">
        <v>20706</v>
      </c>
      <c r="B82" t="s">
        <v>218</v>
      </c>
      <c r="C82">
        <f t="shared" si="1"/>
        <v>20706</v>
      </c>
    </row>
    <row r="83" spans="1:3">
      <c r="A83">
        <v>20707</v>
      </c>
      <c r="B83" t="s">
        <v>219</v>
      </c>
      <c r="C83">
        <f t="shared" si="1"/>
        <v>20707</v>
      </c>
    </row>
    <row r="84" spans="1:3">
      <c r="A84">
        <v>20801</v>
      </c>
      <c r="B84" t="s">
        <v>220</v>
      </c>
      <c r="C84">
        <f t="shared" si="1"/>
        <v>20801</v>
      </c>
    </row>
    <row r="85" spans="1:3">
      <c r="A85">
        <v>20802</v>
      </c>
      <c r="B85" t="s">
        <v>221</v>
      </c>
      <c r="C85">
        <f t="shared" si="1"/>
        <v>20802</v>
      </c>
    </row>
    <row r="86" spans="1:3">
      <c r="A86">
        <v>20803</v>
      </c>
      <c r="B86" t="s">
        <v>222</v>
      </c>
      <c r="C86">
        <f t="shared" si="1"/>
        <v>20803</v>
      </c>
    </row>
    <row r="87" spans="1:3">
      <c r="A87">
        <v>20901</v>
      </c>
      <c r="B87" t="s">
        <v>223</v>
      </c>
      <c r="C87">
        <f t="shared" si="1"/>
        <v>20901</v>
      </c>
    </row>
    <row r="88" spans="1:3">
      <c r="A88">
        <v>20902</v>
      </c>
      <c r="B88" t="s">
        <v>224</v>
      </c>
      <c r="C88">
        <f t="shared" si="1"/>
        <v>20902</v>
      </c>
    </row>
    <row r="89" spans="1:3">
      <c r="A89">
        <v>20903</v>
      </c>
      <c r="B89" t="s">
        <v>225</v>
      </c>
      <c r="C89">
        <f t="shared" si="1"/>
        <v>20903</v>
      </c>
    </row>
    <row r="90" spans="1:3">
      <c r="A90">
        <v>21001</v>
      </c>
      <c r="B90" t="s">
        <v>226</v>
      </c>
      <c r="C90">
        <f t="shared" si="1"/>
        <v>21001</v>
      </c>
    </row>
    <row r="91" spans="1:3">
      <c r="A91">
        <v>21002</v>
      </c>
      <c r="B91" t="s">
        <v>227</v>
      </c>
      <c r="C91">
        <f t="shared" si="1"/>
        <v>21002</v>
      </c>
    </row>
    <row r="92" spans="1:3">
      <c r="A92">
        <v>21101</v>
      </c>
      <c r="B92" t="s">
        <v>228</v>
      </c>
      <c r="C92">
        <f t="shared" si="1"/>
        <v>21101</v>
      </c>
    </row>
    <row r="93" spans="1:3">
      <c r="A93">
        <v>30101</v>
      </c>
      <c r="B93" t="s">
        <v>229</v>
      </c>
      <c r="C93">
        <f t="shared" si="1"/>
        <v>30101</v>
      </c>
    </row>
    <row r="94" spans="1:3">
      <c r="A94">
        <v>30102</v>
      </c>
      <c r="B94" t="s">
        <v>230</v>
      </c>
      <c r="C94">
        <f t="shared" si="1"/>
        <v>30102</v>
      </c>
    </row>
    <row r="95" spans="1:3">
      <c r="A95">
        <v>30103</v>
      </c>
      <c r="B95" t="s">
        <v>231</v>
      </c>
      <c r="C95">
        <f t="shared" si="1"/>
        <v>30103</v>
      </c>
    </row>
    <row r="96" spans="1:3">
      <c r="A96">
        <v>30104</v>
      </c>
      <c r="B96" t="s">
        <v>232</v>
      </c>
      <c r="C96">
        <f t="shared" si="1"/>
        <v>30104</v>
      </c>
    </row>
    <row r="97" spans="1:3">
      <c r="A97">
        <v>30105</v>
      </c>
      <c r="B97" t="s">
        <v>233</v>
      </c>
      <c r="C97">
        <f t="shared" si="1"/>
        <v>30105</v>
      </c>
    </row>
    <row r="98" spans="1:3">
      <c r="A98">
        <v>30106</v>
      </c>
      <c r="B98" t="s">
        <v>234</v>
      </c>
      <c r="C98">
        <f t="shared" si="1"/>
        <v>30106</v>
      </c>
    </row>
    <row r="99" spans="1:3">
      <c r="A99">
        <v>30107</v>
      </c>
      <c r="B99" t="s">
        <v>235</v>
      </c>
      <c r="C99">
        <f t="shared" si="1"/>
        <v>30107</v>
      </c>
    </row>
    <row r="100" spans="1:3">
      <c r="A100">
        <v>30108</v>
      </c>
      <c r="B100" t="s">
        <v>236</v>
      </c>
      <c r="C100">
        <f t="shared" si="1"/>
        <v>30108</v>
      </c>
    </row>
    <row r="101" spans="1:3">
      <c r="A101">
        <v>30109</v>
      </c>
      <c r="B101" t="s">
        <v>237</v>
      </c>
      <c r="C101">
        <f t="shared" si="1"/>
        <v>30109</v>
      </c>
    </row>
    <row r="102" spans="1:3">
      <c r="A102">
        <v>30201</v>
      </c>
      <c r="B102" t="s">
        <v>238</v>
      </c>
      <c r="C102">
        <f t="shared" si="1"/>
        <v>30201</v>
      </c>
    </row>
    <row r="103" spans="1:3">
      <c r="A103">
        <v>30202</v>
      </c>
      <c r="B103" t="s">
        <v>239</v>
      </c>
      <c r="C103">
        <f t="shared" si="1"/>
        <v>30202</v>
      </c>
    </row>
    <row r="104" spans="1:3">
      <c r="A104">
        <v>30203</v>
      </c>
      <c r="B104" t="s">
        <v>240</v>
      </c>
      <c r="C104">
        <f t="shared" si="1"/>
        <v>30203</v>
      </c>
    </row>
    <row r="105" spans="1:3">
      <c r="A105">
        <v>30204</v>
      </c>
      <c r="B105" t="s">
        <v>241</v>
      </c>
      <c r="C105">
        <f t="shared" si="1"/>
        <v>30204</v>
      </c>
    </row>
    <row r="106" spans="1:3">
      <c r="A106">
        <v>30205</v>
      </c>
      <c r="B106" t="s">
        <v>242</v>
      </c>
      <c r="C106">
        <f t="shared" si="1"/>
        <v>30205</v>
      </c>
    </row>
    <row r="107" spans="1:3">
      <c r="A107">
        <v>30206</v>
      </c>
      <c r="B107" t="s">
        <v>243</v>
      </c>
      <c r="C107">
        <f t="shared" si="1"/>
        <v>30206</v>
      </c>
    </row>
    <row r="108" spans="1:3">
      <c r="A108">
        <v>30207</v>
      </c>
      <c r="B108" t="s">
        <v>244</v>
      </c>
      <c r="C108">
        <f t="shared" si="1"/>
        <v>30207</v>
      </c>
    </row>
    <row r="109" spans="1:3">
      <c r="A109">
        <v>30208</v>
      </c>
      <c r="B109" t="s">
        <v>245</v>
      </c>
      <c r="C109">
        <f t="shared" si="1"/>
        <v>30208</v>
      </c>
    </row>
    <row r="110" spans="1:3">
      <c r="A110">
        <v>30209</v>
      </c>
      <c r="B110" t="s">
        <v>246</v>
      </c>
      <c r="C110">
        <f t="shared" si="1"/>
        <v>30209</v>
      </c>
    </row>
    <row r="111" spans="1:3">
      <c r="A111">
        <v>30210</v>
      </c>
      <c r="B111" t="s">
        <v>247</v>
      </c>
      <c r="C111">
        <f t="shared" si="1"/>
        <v>30210</v>
      </c>
    </row>
    <row r="112" spans="1:3">
      <c r="A112">
        <v>30211</v>
      </c>
      <c r="B112" t="s">
        <v>248</v>
      </c>
      <c r="C112">
        <f t="shared" si="1"/>
        <v>30211</v>
      </c>
    </row>
    <row r="113" spans="1:3">
      <c r="A113">
        <v>30212</v>
      </c>
      <c r="B113" t="s">
        <v>249</v>
      </c>
      <c r="C113">
        <f t="shared" si="1"/>
        <v>30212</v>
      </c>
    </row>
    <row r="114" spans="1:3">
      <c r="A114">
        <v>30213</v>
      </c>
      <c r="B114" t="s">
        <v>250</v>
      </c>
      <c r="C114">
        <f t="shared" si="1"/>
        <v>30213</v>
      </c>
    </row>
    <row r="115" spans="1:3">
      <c r="A115">
        <v>30214</v>
      </c>
      <c r="B115" t="s">
        <v>251</v>
      </c>
      <c r="C115">
        <f t="shared" si="1"/>
        <v>30214</v>
      </c>
    </row>
    <row r="116" spans="1:3">
      <c r="A116">
        <v>30215</v>
      </c>
      <c r="B116" t="s">
        <v>252</v>
      </c>
      <c r="C116">
        <f t="shared" si="1"/>
        <v>30215</v>
      </c>
    </row>
    <row r="117" spans="1:3">
      <c r="A117">
        <v>30216</v>
      </c>
      <c r="B117" t="s">
        <v>253</v>
      </c>
      <c r="C117">
        <f t="shared" si="1"/>
        <v>30216</v>
      </c>
    </row>
    <row r="118" spans="1:3">
      <c r="A118">
        <v>30217</v>
      </c>
      <c r="B118" t="s">
        <v>254</v>
      </c>
      <c r="C118">
        <f t="shared" si="1"/>
        <v>30217</v>
      </c>
    </row>
    <row r="119" spans="1:3">
      <c r="A119">
        <v>30218</v>
      </c>
      <c r="B119" t="s">
        <v>255</v>
      </c>
      <c r="C119">
        <f t="shared" si="1"/>
        <v>30218</v>
      </c>
    </row>
    <row r="120" spans="1:3">
      <c r="A120">
        <v>30219</v>
      </c>
      <c r="B120" t="s">
        <v>256</v>
      </c>
      <c r="C120">
        <f t="shared" si="1"/>
        <v>30219</v>
      </c>
    </row>
    <row r="121" spans="1:3">
      <c r="A121">
        <v>30220</v>
      </c>
      <c r="B121" t="s">
        <v>257</v>
      </c>
      <c r="C121">
        <f t="shared" si="1"/>
        <v>30220</v>
      </c>
    </row>
    <row r="122" spans="1:3">
      <c r="A122">
        <v>30221</v>
      </c>
      <c r="B122" t="s">
        <v>258</v>
      </c>
      <c r="C122">
        <f t="shared" si="1"/>
        <v>30221</v>
      </c>
    </row>
    <row r="123" spans="1:3">
      <c r="A123">
        <v>30223</v>
      </c>
      <c r="B123" t="s">
        <v>259</v>
      </c>
      <c r="C123">
        <f t="shared" si="1"/>
        <v>30223</v>
      </c>
    </row>
    <row r="124" spans="1:3">
      <c r="A124">
        <v>30224</v>
      </c>
      <c r="B124" t="s">
        <v>260</v>
      </c>
      <c r="C124">
        <f t="shared" si="1"/>
        <v>30224</v>
      </c>
    </row>
    <row r="125" spans="1:3">
      <c r="A125">
        <v>30225</v>
      </c>
      <c r="B125" t="s">
        <v>261</v>
      </c>
      <c r="C125">
        <f t="shared" si="1"/>
        <v>30225</v>
      </c>
    </row>
    <row r="126" spans="1:3">
      <c r="A126">
        <v>30226</v>
      </c>
      <c r="B126" t="s">
        <v>262</v>
      </c>
      <c r="C126">
        <f t="shared" si="1"/>
        <v>30226</v>
      </c>
    </row>
    <row r="127" spans="1:3">
      <c r="A127">
        <v>30227</v>
      </c>
      <c r="B127" t="s">
        <v>263</v>
      </c>
      <c r="C127">
        <f t="shared" si="1"/>
        <v>30227</v>
      </c>
    </row>
    <row r="128" spans="1:3">
      <c r="A128">
        <v>30229</v>
      </c>
      <c r="B128" t="s">
        <v>264</v>
      </c>
      <c r="C128">
        <f t="shared" si="1"/>
        <v>30229</v>
      </c>
    </row>
    <row r="129" spans="1:3">
      <c r="A129">
        <v>30230</v>
      </c>
      <c r="B129" t="s">
        <v>265</v>
      </c>
      <c r="C129">
        <f t="shared" si="1"/>
        <v>30230</v>
      </c>
    </row>
    <row r="130" spans="1:3">
      <c r="A130">
        <v>30301</v>
      </c>
      <c r="B130" t="s">
        <v>266</v>
      </c>
      <c r="C130">
        <f t="shared" si="1"/>
        <v>30301</v>
      </c>
    </row>
    <row r="131" spans="1:3">
      <c r="A131">
        <v>30302</v>
      </c>
      <c r="B131" t="s">
        <v>267</v>
      </c>
      <c r="C131">
        <f t="shared" ref="C131:C194" si="2">A131</f>
        <v>30302</v>
      </c>
    </row>
    <row r="132" spans="1:3">
      <c r="A132">
        <v>30303</v>
      </c>
      <c r="B132" t="s">
        <v>268</v>
      </c>
      <c r="C132">
        <f t="shared" si="2"/>
        <v>30303</v>
      </c>
    </row>
    <row r="133" spans="1:3">
      <c r="A133">
        <v>30304</v>
      </c>
      <c r="B133" t="s">
        <v>269</v>
      </c>
      <c r="C133">
        <f t="shared" si="2"/>
        <v>30304</v>
      </c>
    </row>
    <row r="134" spans="1:3">
      <c r="A134">
        <v>30305</v>
      </c>
      <c r="B134" t="s">
        <v>270</v>
      </c>
      <c r="C134">
        <f t="shared" si="2"/>
        <v>30305</v>
      </c>
    </row>
    <row r="135" spans="1:3">
      <c r="A135">
        <v>30306</v>
      </c>
      <c r="B135" t="s">
        <v>271</v>
      </c>
      <c r="C135">
        <f t="shared" si="2"/>
        <v>30306</v>
      </c>
    </row>
    <row r="136" spans="1:3">
      <c r="A136">
        <v>30307</v>
      </c>
      <c r="B136" t="s">
        <v>272</v>
      </c>
      <c r="C136">
        <f t="shared" si="2"/>
        <v>30307</v>
      </c>
    </row>
    <row r="137" spans="1:3">
      <c r="A137">
        <v>30308</v>
      </c>
      <c r="B137" t="s">
        <v>273</v>
      </c>
      <c r="C137">
        <f t="shared" si="2"/>
        <v>30308</v>
      </c>
    </row>
    <row r="138" spans="1:3">
      <c r="A138">
        <v>30309</v>
      </c>
      <c r="B138" t="s">
        <v>274</v>
      </c>
      <c r="C138">
        <f t="shared" si="2"/>
        <v>30309</v>
      </c>
    </row>
    <row r="139" spans="1:3">
      <c r="A139">
        <v>30310</v>
      </c>
      <c r="B139" t="s">
        <v>275</v>
      </c>
      <c r="C139">
        <f t="shared" si="2"/>
        <v>30310</v>
      </c>
    </row>
    <row r="140" spans="1:3">
      <c r="A140">
        <v>30311</v>
      </c>
      <c r="B140" t="s">
        <v>276</v>
      </c>
      <c r="C140">
        <f t="shared" si="2"/>
        <v>30311</v>
      </c>
    </row>
    <row r="141" spans="1:3">
      <c r="A141">
        <v>30312</v>
      </c>
      <c r="B141" t="s">
        <v>277</v>
      </c>
      <c r="C141">
        <f t="shared" si="2"/>
        <v>30312</v>
      </c>
    </row>
    <row r="142" spans="1:3">
      <c r="A142">
        <v>30401</v>
      </c>
      <c r="B142" t="s">
        <v>278</v>
      </c>
      <c r="C142">
        <f t="shared" si="2"/>
        <v>30401</v>
      </c>
    </row>
    <row r="143" spans="1:3">
      <c r="A143">
        <v>30402</v>
      </c>
      <c r="B143" t="s">
        <v>279</v>
      </c>
      <c r="C143">
        <f t="shared" si="2"/>
        <v>30402</v>
      </c>
    </row>
    <row r="144" spans="1:3">
      <c r="A144">
        <v>30403</v>
      </c>
      <c r="B144" t="s">
        <v>280</v>
      </c>
      <c r="C144">
        <f t="shared" si="2"/>
        <v>30403</v>
      </c>
    </row>
    <row r="145" spans="1:3">
      <c r="A145">
        <v>30404</v>
      </c>
      <c r="B145" t="s">
        <v>281</v>
      </c>
      <c r="C145">
        <f t="shared" si="2"/>
        <v>30404</v>
      </c>
    </row>
    <row r="146" spans="1:3">
      <c r="A146">
        <v>30405</v>
      </c>
      <c r="B146" t="s">
        <v>282</v>
      </c>
      <c r="C146">
        <f t="shared" si="2"/>
        <v>30405</v>
      </c>
    </row>
    <row r="147" spans="1:3">
      <c r="A147">
        <v>30501</v>
      </c>
      <c r="B147" t="s">
        <v>283</v>
      </c>
      <c r="C147">
        <f t="shared" si="2"/>
        <v>30501</v>
      </c>
    </row>
    <row r="148" spans="1:3">
      <c r="A148">
        <v>30502</v>
      </c>
      <c r="B148" t="s">
        <v>284</v>
      </c>
      <c r="C148">
        <f t="shared" si="2"/>
        <v>30502</v>
      </c>
    </row>
    <row r="149" spans="1:3">
      <c r="A149">
        <v>40101</v>
      </c>
      <c r="B149" t="s">
        <v>285</v>
      </c>
      <c r="C149">
        <f t="shared" si="2"/>
        <v>40101</v>
      </c>
    </row>
    <row r="150" spans="1:3">
      <c r="A150">
        <v>40102</v>
      </c>
      <c r="B150" t="s">
        <v>286</v>
      </c>
      <c r="C150">
        <f t="shared" si="2"/>
        <v>40102</v>
      </c>
    </row>
    <row r="151" spans="1:3">
      <c r="A151">
        <v>40103</v>
      </c>
      <c r="B151" t="s">
        <v>287</v>
      </c>
      <c r="C151">
        <f t="shared" si="2"/>
        <v>40103</v>
      </c>
    </row>
    <row r="152" spans="1:3">
      <c r="A152">
        <v>40104</v>
      </c>
      <c r="B152" t="s">
        <v>288</v>
      </c>
      <c r="C152">
        <f t="shared" si="2"/>
        <v>40104</v>
      </c>
    </row>
    <row r="153" spans="1:3">
      <c r="A153">
        <v>40105</v>
      </c>
      <c r="B153" t="s">
        <v>289</v>
      </c>
      <c r="C153">
        <f t="shared" si="2"/>
        <v>40105</v>
      </c>
    </row>
    <row r="154" spans="1:3">
      <c r="A154">
        <v>40106</v>
      </c>
      <c r="B154" t="s">
        <v>290</v>
      </c>
      <c r="C154">
        <f t="shared" si="2"/>
        <v>40106</v>
      </c>
    </row>
    <row r="155" spans="1:3">
      <c r="A155">
        <v>40201</v>
      </c>
      <c r="B155" t="s">
        <v>291</v>
      </c>
      <c r="C155">
        <f t="shared" si="2"/>
        <v>40201</v>
      </c>
    </row>
    <row r="156" spans="1:3">
      <c r="A156">
        <v>40202</v>
      </c>
      <c r="B156" t="s">
        <v>292</v>
      </c>
      <c r="C156">
        <f t="shared" si="2"/>
        <v>40202</v>
      </c>
    </row>
    <row r="157" spans="1:3">
      <c r="A157">
        <v>40203</v>
      </c>
      <c r="B157" t="s">
        <v>293</v>
      </c>
      <c r="C157">
        <f t="shared" si="2"/>
        <v>40203</v>
      </c>
    </row>
    <row r="158" spans="1:3">
      <c r="A158">
        <v>40301</v>
      </c>
      <c r="B158" t="s">
        <v>294</v>
      </c>
      <c r="C158">
        <f t="shared" si="2"/>
        <v>40301</v>
      </c>
    </row>
    <row r="159" spans="1:3">
      <c r="A159">
        <v>40401</v>
      </c>
      <c r="B159" t="s">
        <v>295</v>
      </c>
      <c r="C159">
        <f t="shared" si="2"/>
        <v>40401</v>
      </c>
    </row>
    <row r="160" spans="1:3">
      <c r="A160">
        <v>40402</v>
      </c>
      <c r="B160" t="s">
        <v>296</v>
      </c>
      <c r="C160">
        <f t="shared" si="2"/>
        <v>40402</v>
      </c>
    </row>
    <row r="161" spans="1:3">
      <c r="A161">
        <v>40403</v>
      </c>
      <c r="B161" t="s">
        <v>297</v>
      </c>
      <c r="C161">
        <f t="shared" si="2"/>
        <v>40403</v>
      </c>
    </row>
    <row r="162" spans="1:3">
      <c r="A162">
        <v>50101</v>
      </c>
      <c r="B162" t="s">
        <v>298</v>
      </c>
      <c r="C162">
        <f t="shared" si="2"/>
        <v>50101</v>
      </c>
    </row>
    <row r="163" spans="1:3">
      <c r="A163">
        <v>50102</v>
      </c>
      <c r="B163" t="s">
        <v>299</v>
      </c>
      <c r="C163">
        <f t="shared" si="2"/>
        <v>50102</v>
      </c>
    </row>
    <row r="164" spans="1:3">
      <c r="A164">
        <v>50103</v>
      </c>
      <c r="B164" t="s">
        <v>300</v>
      </c>
      <c r="C164">
        <f t="shared" si="2"/>
        <v>50103</v>
      </c>
    </row>
    <row r="165" spans="1:3">
      <c r="A165">
        <v>50201</v>
      </c>
      <c r="B165" t="s">
        <v>301</v>
      </c>
      <c r="C165">
        <f t="shared" si="2"/>
        <v>50201</v>
      </c>
    </row>
    <row r="166" spans="1:3">
      <c r="A166">
        <v>50202</v>
      </c>
      <c r="B166" t="s">
        <v>302</v>
      </c>
      <c r="C166">
        <f t="shared" si="2"/>
        <v>50202</v>
      </c>
    </row>
    <row r="167" spans="1:3">
      <c r="A167">
        <v>50203</v>
      </c>
      <c r="B167" t="s">
        <v>303</v>
      </c>
      <c r="C167">
        <f t="shared" si="2"/>
        <v>50203</v>
      </c>
    </row>
    <row r="168" spans="1:3">
      <c r="A168">
        <v>50204</v>
      </c>
      <c r="B168" t="s">
        <v>304</v>
      </c>
      <c r="C168">
        <f t="shared" si="2"/>
        <v>50204</v>
      </c>
    </row>
    <row r="169" spans="1:3">
      <c r="A169">
        <v>50205</v>
      </c>
      <c r="B169" t="s">
        <v>305</v>
      </c>
      <c r="C169">
        <f t="shared" si="2"/>
        <v>50205</v>
      </c>
    </row>
    <row r="170" spans="1:3">
      <c r="A170">
        <v>50206</v>
      </c>
      <c r="B170" t="s">
        <v>306</v>
      </c>
      <c r="C170">
        <f t="shared" si="2"/>
        <v>50206</v>
      </c>
    </row>
    <row r="171" spans="1:3">
      <c r="A171">
        <v>50301</v>
      </c>
      <c r="B171" t="s">
        <v>307</v>
      </c>
      <c r="C171">
        <f t="shared" si="2"/>
        <v>50301</v>
      </c>
    </row>
    <row r="172" spans="1:3">
      <c r="A172">
        <v>50302</v>
      </c>
      <c r="B172" t="s">
        <v>308</v>
      </c>
      <c r="C172">
        <f t="shared" si="2"/>
        <v>50302</v>
      </c>
    </row>
    <row r="173" spans="1:3">
      <c r="A173">
        <v>50401</v>
      </c>
      <c r="B173" t="s">
        <v>309</v>
      </c>
      <c r="C173">
        <f t="shared" si="2"/>
        <v>50401</v>
      </c>
    </row>
    <row r="174" spans="1:3">
      <c r="A174">
        <v>50402</v>
      </c>
      <c r="B174" t="s">
        <v>310</v>
      </c>
      <c r="C174">
        <f t="shared" si="2"/>
        <v>50402</v>
      </c>
    </row>
    <row r="175" spans="1:3">
      <c r="A175">
        <v>50403</v>
      </c>
      <c r="B175" t="s">
        <v>311</v>
      </c>
      <c r="C175">
        <f t="shared" si="2"/>
        <v>50403</v>
      </c>
    </row>
    <row r="176" spans="1:3">
      <c r="A176">
        <v>50404</v>
      </c>
      <c r="B176" t="s">
        <v>312</v>
      </c>
      <c r="C176">
        <f t="shared" si="2"/>
        <v>50404</v>
      </c>
    </row>
    <row r="177" spans="1:3">
      <c r="A177">
        <v>50501</v>
      </c>
      <c r="B177" t="s">
        <v>313</v>
      </c>
      <c r="C177">
        <f t="shared" si="2"/>
        <v>50501</v>
      </c>
    </row>
    <row r="178" spans="1:3">
      <c r="A178">
        <v>50502</v>
      </c>
      <c r="B178" t="s">
        <v>314</v>
      </c>
      <c r="C178">
        <f t="shared" si="2"/>
        <v>50502</v>
      </c>
    </row>
    <row r="179" spans="1:3">
      <c r="A179">
        <v>50601</v>
      </c>
      <c r="B179" t="s">
        <v>315</v>
      </c>
      <c r="C179">
        <f t="shared" si="2"/>
        <v>50601</v>
      </c>
    </row>
    <row r="180" spans="1:3">
      <c r="A180">
        <v>50602</v>
      </c>
      <c r="B180" t="s">
        <v>316</v>
      </c>
      <c r="C180">
        <f t="shared" si="2"/>
        <v>50602</v>
      </c>
    </row>
    <row r="181" spans="1:3">
      <c r="A181">
        <v>50603</v>
      </c>
      <c r="B181" t="s">
        <v>317</v>
      </c>
      <c r="C181">
        <f t="shared" si="2"/>
        <v>50603</v>
      </c>
    </row>
    <row r="182" spans="1:3">
      <c r="A182">
        <v>50701</v>
      </c>
      <c r="B182" t="s">
        <v>318</v>
      </c>
      <c r="C182">
        <f t="shared" si="2"/>
        <v>50701</v>
      </c>
    </row>
    <row r="183" spans="1:3">
      <c r="A183">
        <v>50702</v>
      </c>
      <c r="B183" t="s">
        <v>319</v>
      </c>
      <c r="C183">
        <f t="shared" si="2"/>
        <v>50702</v>
      </c>
    </row>
    <row r="184" spans="1:3">
      <c r="A184">
        <v>50703</v>
      </c>
      <c r="B184" t="s">
        <v>320</v>
      </c>
      <c r="C184">
        <f t="shared" si="2"/>
        <v>50703</v>
      </c>
    </row>
    <row r="185" spans="1:3">
      <c r="A185">
        <v>50704</v>
      </c>
      <c r="B185" t="s">
        <v>321</v>
      </c>
      <c r="C185">
        <f t="shared" si="2"/>
        <v>50704</v>
      </c>
    </row>
    <row r="186" spans="1:3">
      <c r="A186">
        <v>50801</v>
      </c>
      <c r="B186" t="s">
        <v>322</v>
      </c>
      <c r="C186">
        <f t="shared" si="2"/>
        <v>50801</v>
      </c>
    </row>
    <row r="187" spans="1:3">
      <c r="A187">
        <v>50802</v>
      </c>
      <c r="B187" t="s">
        <v>323</v>
      </c>
      <c r="C187">
        <f t="shared" si="2"/>
        <v>50802</v>
      </c>
    </row>
    <row r="188" spans="1:3">
      <c r="A188">
        <v>50803</v>
      </c>
      <c r="B188" t="s">
        <v>324</v>
      </c>
      <c r="C188">
        <f t="shared" si="2"/>
        <v>50803</v>
      </c>
    </row>
    <row r="189" spans="1:3">
      <c r="A189">
        <v>50804</v>
      </c>
      <c r="B189" t="s">
        <v>325</v>
      </c>
      <c r="C189">
        <f t="shared" si="2"/>
        <v>50804</v>
      </c>
    </row>
    <row r="190" spans="1:3">
      <c r="A190">
        <v>50901</v>
      </c>
      <c r="B190" t="s">
        <v>326</v>
      </c>
      <c r="C190">
        <f t="shared" si="2"/>
        <v>50901</v>
      </c>
    </row>
    <row r="191" spans="1:3">
      <c r="A191">
        <v>50902</v>
      </c>
      <c r="B191" t="s">
        <v>327</v>
      </c>
      <c r="C191">
        <f t="shared" si="2"/>
        <v>50902</v>
      </c>
    </row>
    <row r="192" spans="1:3">
      <c r="A192">
        <v>60101</v>
      </c>
      <c r="B192" t="s">
        <v>328</v>
      </c>
      <c r="C192">
        <f t="shared" si="2"/>
        <v>60101</v>
      </c>
    </row>
    <row r="193" spans="1:3">
      <c r="A193">
        <v>60102</v>
      </c>
      <c r="B193" t="s">
        <v>329</v>
      </c>
      <c r="C193">
        <f t="shared" si="2"/>
        <v>60102</v>
      </c>
    </row>
    <row r="194" spans="1:3">
      <c r="A194">
        <v>60201</v>
      </c>
      <c r="B194" t="s">
        <v>330</v>
      </c>
      <c r="C194">
        <f t="shared" si="2"/>
        <v>60201</v>
      </c>
    </row>
    <row r="195" spans="1:3">
      <c r="A195">
        <v>60202</v>
      </c>
      <c r="B195" t="s">
        <v>331</v>
      </c>
      <c r="C195">
        <f t="shared" ref="C195:C209" si="3">A195</f>
        <v>60202</v>
      </c>
    </row>
    <row r="196" spans="1:3">
      <c r="A196">
        <v>60203</v>
      </c>
      <c r="B196" t="s">
        <v>332</v>
      </c>
      <c r="C196">
        <f t="shared" si="3"/>
        <v>60203</v>
      </c>
    </row>
    <row r="197" spans="1:3">
      <c r="A197">
        <v>60204</v>
      </c>
      <c r="B197" t="s">
        <v>333</v>
      </c>
      <c r="C197">
        <f t="shared" si="3"/>
        <v>60204</v>
      </c>
    </row>
    <row r="198" spans="1:3">
      <c r="A198">
        <v>60205</v>
      </c>
      <c r="B198" t="s">
        <v>334</v>
      </c>
      <c r="C198">
        <f t="shared" si="3"/>
        <v>60205</v>
      </c>
    </row>
    <row r="199" spans="1:3">
      <c r="A199">
        <v>60206</v>
      </c>
      <c r="B199" t="s">
        <v>335</v>
      </c>
      <c r="C199">
        <f t="shared" si="3"/>
        <v>60206</v>
      </c>
    </row>
    <row r="200" spans="1:3">
      <c r="A200">
        <v>60301</v>
      </c>
      <c r="B200" t="s">
        <v>336</v>
      </c>
      <c r="C200">
        <f t="shared" si="3"/>
        <v>60301</v>
      </c>
    </row>
    <row r="201" spans="1:3">
      <c r="A201">
        <v>60302</v>
      </c>
      <c r="B201" t="s">
        <v>337</v>
      </c>
      <c r="C201">
        <f t="shared" si="3"/>
        <v>60302</v>
      </c>
    </row>
    <row r="202" spans="1:3">
      <c r="A202">
        <v>60303</v>
      </c>
      <c r="B202" t="s">
        <v>338</v>
      </c>
      <c r="C202">
        <f t="shared" si="3"/>
        <v>60303</v>
      </c>
    </row>
    <row r="203" spans="1:3">
      <c r="A203">
        <v>60304</v>
      </c>
      <c r="B203" t="s">
        <v>339</v>
      </c>
      <c r="C203">
        <f t="shared" si="3"/>
        <v>60304</v>
      </c>
    </row>
    <row r="204" spans="1:3">
      <c r="A204">
        <v>60401</v>
      </c>
      <c r="B204" t="s">
        <v>340</v>
      </c>
      <c r="C204">
        <f t="shared" si="3"/>
        <v>60401</v>
      </c>
    </row>
    <row r="205" spans="1:3">
      <c r="A205">
        <v>60402</v>
      </c>
      <c r="B205" t="s">
        <v>341</v>
      </c>
      <c r="C205">
        <f t="shared" si="3"/>
        <v>60402</v>
      </c>
    </row>
    <row r="206" spans="1:3">
      <c r="A206">
        <v>60403</v>
      </c>
      <c r="B206" t="s">
        <v>342</v>
      </c>
      <c r="C206">
        <f t="shared" si="3"/>
        <v>60403</v>
      </c>
    </row>
    <row r="207" spans="1:3">
      <c r="A207">
        <v>60404</v>
      </c>
      <c r="B207" t="s">
        <v>343</v>
      </c>
      <c r="C207">
        <f t="shared" si="3"/>
        <v>60404</v>
      </c>
    </row>
    <row r="208" spans="1:3">
      <c r="A208">
        <v>60405</v>
      </c>
      <c r="B208" t="s">
        <v>344</v>
      </c>
      <c r="C208">
        <f t="shared" si="3"/>
        <v>60405</v>
      </c>
    </row>
    <row r="209" spans="1:3">
      <c r="A209">
        <v>10510</v>
      </c>
      <c r="B209" t="s">
        <v>345</v>
      </c>
      <c r="C209">
        <f t="shared" si="3"/>
        <v>10510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AAFA-6D0A-47FC-AECC-83BD7706326C}">
  <dimension ref="A1:D125"/>
  <sheetViews>
    <sheetView workbookViewId="0">
      <selection activeCell="C26" sqref="C26"/>
    </sheetView>
  </sheetViews>
  <sheetFormatPr defaultRowHeight="15"/>
  <cols>
    <col min="3" max="3" width="221.28515625" customWidth="1"/>
  </cols>
  <sheetData>
    <row r="1" spans="1:4">
      <c r="A1" t="s">
        <v>346</v>
      </c>
      <c r="B1" t="s">
        <v>136</v>
      </c>
      <c r="C1" t="s">
        <v>137</v>
      </c>
      <c r="D1" t="s">
        <v>136</v>
      </c>
    </row>
    <row r="2" spans="1:4">
      <c r="A2">
        <v>0</v>
      </c>
      <c r="B2" t="s">
        <v>347</v>
      </c>
      <c r="C2" t="s">
        <v>348</v>
      </c>
      <c r="D2" t="s">
        <v>347</v>
      </c>
    </row>
    <row r="3" spans="1:4">
      <c r="A3">
        <v>1</v>
      </c>
      <c r="B3" t="s">
        <v>349</v>
      </c>
      <c r="C3" t="s">
        <v>350</v>
      </c>
      <c r="D3" t="s">
        <v>349</v>
      </c>
    </row>
    <row r="4" spans="1:4">
      <c r="A4">
        <v>2</v>
      </c>
      <c r="B4" t="s">
        <v>351</v>
      </c>
      <c r="C4" t="s">
        <v>352</v>
      </c>
      <c r="D4" t="s">
        <v>351</v>
      </c>
    </row>
    <row r="5" spans="1:4">
      <c r="A5">
        <v>2</v>
      </c>
      <c r="B5" t="s">
        <v>353</v>
      </c>
      <c r="C5" t="s">
        <v>354</v>
      </c>
      <c r="D5" t="s">
        <v>353</v>
      </c>
    </row>
    <row r="6" spans="1:4">
      <c r="A6">
        <v>2</v>
      </c>
      <c r="B6" t="s">
        <v>355</v>
      </c>
      <c r="C6" t="s">
        <v>356</v>
      </c>
      <c r="D6" t="s">
        <v>355</v>
      </c>
    </row>
    <row r="7" spans="1:4">
      <c r="A7">
        <v>2</v>
      </c>
      <c r="B7" t="s">
        <v>357</v>
      </c>
      <c r="C7" t="s">
        <v>358</v>
      </c>
      <c r="D7" t="s">
        <v>357</v>
      </c>
    </row>
    <row r="8" spans="1:4">
      <c r="A8">
        <v>1</v>
      </c>
      <c r="B8" t="s">
        <v>359</v>
      </c>
      <c r="C8" t="s">
        <v>360</v>
      </c>
      <c r="D8" t="s">
        <v>359</v>
      </c>
    </row>
    <row r="9" spans="1:4">
      <c r="A9">
        <v>2</v>
      </c>
      <c r="B9" t="s">
        <v>361</v>
      </c>
      <c r="C9" t="s">
        <v>362</v>
      </c>
      <c r="D9" t="s">
        <v>361</v>
      </c>
    </row>
    <row r="10" spans="1:4">
      <c r="A10">
        <v>2</v>
      </c>
      <c r="B10" t="s">
        <v>363</v>
      </c>
      <c r="C10" t="s">
        <v>364</v>
      </c>
      <c r="D10" t="s">
        <v>363</v>
      </c>
    </row>
    <row r="11" spans="1:4">
      <c r="A11">
        <v>2</v>
      </c>
      <c r="B11" t="s">
        <v>365</v>
      </c>
      <c r="C11" t="s">
        <v>366</v>
      </c>
      <c r="D11" t="s">
        <v>365</v>
      </c>
    </row>
    <row r="12" spans="1:4">
      <c r="A12">
        <v>1</v>
      </c>
      <c r="B12" t="s">
        <v>367</v>
      </c>
      <c r="C12" t="s">
        <v>368</v>
      </c>
      <c r="D12" t="s">
        <v>367</v>
      </c>
    </row>
    <row r="13" spans="1:4">
      <c r="A13">
        <v>2</v>
      </c>
      <c r="B13" t="s">
        <v>369</v>
      </c>
      <c r="C13" t="s">
        <v>370</v>
      </c>
      <c r="D13" t="s">
        <v>369</v>
      </c>
    </row>
    <row r="14" spans="1:4">
      <c r="A14">
        <v>2</v>
      </c>
      <c r="B14" t="s">
        <v>371</v>
      </c>
      <c r="C14" t="s">
        <v>372</v>
      </c>
      <c r="D14" t="s">
        <v>371</v>
      </c>
    </row>
    <row r="15" spans="1:4">
      <c r="A15">
        <v>2</v>
      </c>
      <c r="B15" t="s">
        <v>373</v>
      </c>
      <c r="C15" t="s">
        <v>374</v>
      </c>
      <c r="D15" t="s">
        <v>373</v>
      </c>
    </row>
    <row r="16" spans="1:4">
      <c r="A16">
        <v>2</v>
      </c>
      <c r="B16" t="s">
        <v>375</v>
      </c>
      <c r="C16" t="s">
        <v>376</v>
      </c>
      <c r="D16" t="s">
        <v>375</v>
      </c>
    </row>
    <row r="17" spans="1:4">
      <c r="A17">
        <v>1</v>
      </c>
      <c r="B17" t="s">
        <v>377</v>
      </c>
      <c r="C17" t="s">
        <v>378</v>
      </c>
      <c r="D17" t="s">
        <v>377</v>
      </c>
    </row>
    <row r="18" spans="1:4">
      <c r="A18">
        <v>2</v>
      </c>
      <c r="B18" t="s">
        <v>379</v>
      </c>
      <c r="C18" t="s">
        <v>380</v>
      </c>
      <c r="D18" t="s">
        <v>379</v>
      </c>
    </row>
    <row r="19" spans="1:4">
      <c r="A19">
        <v>2</v>
      </c>
      <c r="B19" t="s">
        <v>381</v>
      </c>
      <c r="C19" t="s">
        <v>382</v>
      </c>
      <c r="D19" t="s">
        <v>381</v>
      </c>
    </row>
    <row r="20" spans="1:4">
      <c r="A20">
        <v>2</v>
      </c>
      <c r="B20" t="s">
        <v>383</v>
      </c>
      <c r="C20" t="s">
        <v>384</v>
      </c>
      <c r="D20" t="s">
        <v>383</v>
      </c>
    </row>
    <row r="21" spans="1:4">
      <c r="A21">
        <v>2</v>
      </c>
      <c r="B21" t="s">
        <v>385</v>
      </c>
      <c r="C21" t="s">
        <v>386</v>
      </c>
      <c r="D21" t="s">
        <v>385</v>
      </c>
    </row>
    <row r="22" spans="1:4">
      <c r="A22">
        <v>2</v>
      </c>
      <c r="B22" t="s">
        <v>387</v>
      </c>
      <c r="C22" t="s">
        <v>388</v>
      </c>
      <c r="D22" t="s">
        <v>387</v>
      </c>
    </row>
    <row r="23" spans="1:4">
      <c r="A23">
        <v>2</v>
      </c>
      <c r="B23" t="s">
        <v>389</v>
      </c>
      <c r="C23" t="s">
        <v>390</v>
      </c>
      <c r="D23" t="s">
        <v>389</v>
      </c>
    </row>
    <row r="24" spans="1:4">
      <c r="A24">
        <v>1</v>
      </c>
      <c r="B24" t="s">
        <v>391</v>
      </c>
      <c r="C24" t="s">
        <v>392</v>
      </c>
      <c r="D24" t="s">
        <v>391</v>
      </c>
    </row>
    <row r="25" spans="1:4">
      <c r="A25">
        <v>2</v>
      </c>
      <c r="B25" t="s">
        <v>393</v>
      </c>
      <c r="C25" t="s">
        <v>394</v>
      </c>
      <c r="D25" t="s">
        <v>393</v>
      </c>
    </row>
    <row r="26" spans="1:4">
      <c r="A26">
        <v>2</v>
      </c>
      <c r="B26" t="s">
        <v>395</v>
      </c>
      <c r="C26" t="s">
        <v>396</v>
      </c>
      <c r="D26" t="s">
        <v>395</v>
      </c>
    </row>
    <row r="27" spans="1:4">
      <c r="A27">
        <v>2</v>
      </c>
      <c r="B27" t="s">
        <v>397</v>
      </c>
      <c r="C27" t="s">
        <v>398</v>
      </c>
      <c r="D27" t="s">
        <v>397</v>
      </c>
    </row>
    <row r="28" spans="1:4">
      <c r="A28">
        <v>2</v>
      </c>
      <c r="B28" t="s">
        <v>399</v>
      </c>
      <c r="C28" t="s">
        <v>400</v>
      </c>
      <c r="D28" t="s">
        <v>399</v>
      </c>
    </row>
    <row r="29" spans="1:4">
      <c r="A29">
        <v>2</v>
      </c>
      <c r="B29" t="s">
        <v>401</v>
      </c>
      <c r="C29" t="s">
        <v>402</v>
      </c>
      <c r="D29" t="s">
        <v>401</v>
      </c>
    </row>
    <row r="30" spans="1:4">
      <c r="A30">
        <v>2</v>
      </c>
      <c r="B30" t="s">
        <v>403</v>
      </c>
      <c r="C30" t="s">
        <v>404</v>
      </c>
      <c r="D30" t="s">
        <v>403</v>
      </c>
    </row>
    <row r="31" spans="1:4">
      <c r="A31">
        <v>2</v>
      </c>
      <c r="B31" t="s">
        <v>405</v>
      </c>
      <c r="C31" t="s">
        <v>406</v>
      </c>
      <c r="D31" t="s">
        <v>405</v>
      </c>
    </row>
    <row r="32" spans="1:4">
      <c r="A32">
        <v>1</v>
      </c>
      <c r="B32" t="s">
        <v>407</v>
      </c>
      <c r="C32" t="s">
        <v>408</v>
      </c>
      <c r="D32" t="s">
        <v>407</v>
      </c>
    </row>
    <row r="33" spans="1:4">
      <c r="A33">
        <v>2</v>
      </c>
      <c r="B33" t="s">
        <v>409</v>
      </c>
      <c r="C33" t="s">
        <v>410</v>
      </c>
      <c r="D33" t="s">
        <v>409</v>
      </c>
    </row>
    <row r="34" spans="1:4">
      <c r="A34">
        <v>2</v>
      </c>
      <c r="B34" t="s">
        <v>411</v>
      </c>
      <c r="C34" t="s">
        <v>412</v>
      </c>
      <c r="D34" t="s">
        <v>411</v>
      </c>
    </row>
    <row r="35" spans="1:4">
      <c r="A35">
        <v>2</v>
      </c>
      <c r="B35" t="s">
        <v>413</v>
      </c>
      <c r="C35" t="s">
        <v>414</v>
      </c>
      <c r="D35" t="s">
        <v>413</v>
      </c>
    </row>
    <row r="36" spans="1:4">
      <c r="A36">
        <v>2</v>
      </c>
      <c r="B36" t="s">
        <v>415</v>
      </c>
      <c r="C36" t="s">
        <v>416</v>
      </c>
      <c r="D36" t="s">
        <v>415</v>
      </c>
    </row>
    <row r="37" spans="1:4">
      <c r="A37">
        <v>2</v>
      </c>
      <c r="B37" t="s">
        <v>417</v>
      </c>
      <c r="C37" t="s">
        <v>418</v>
      </c>
      <c r="D37" t="s">
        <v>417</v>
      </c>
    </row>
    <row r="38" spans="1:4">
      <c r="A38">
        <v>2</v>
      </c>
      <c r="B38" t="s">
        <v>419</v>
      </c>
      <c r="C38" t="s">
        <v>420</v>
      </c>
      <c r="D38" t="s">
        <v>419</v>
      </c>
    </row>
    <row r="39" spans="1:4">
      <c r="A39">
        <v>2</v>
      </c>
      <c r="B39" t="s">
        <v>421</v>
      </c>
      <c r="C39" t="s">
        <v>422</v>
      </c>
      <c r="D39" t="s">
        <v>421</v>
      </c>
    </row>
    <row r="40" spans="1:4">
      <c r="A40">
        <v>2</v>
      </c>
      <c r="B40" t="s">
        <v>423</v>
      </c>
      <c r="C40" t="s">
        <v>424</v>
      </c>
      <c r="D40" t="s">
        <v>423</v>
      </c>
    </row>
    <row r="41" spans="1:4">
      <c r="A41">
        <v>1</v>
      </c>
      <c r="B41" t="s">
        <v>425</v>
      </c>
      <c r="C41" t="s">
        <v>426</v>
      </c>
      <c r="D41" t="s">
        <v>425</v>
      </c>
    </row>
    <row r="42" spans="1:4">
      <c r="A42">
        <v>2</v>
      </c>
      <c r="B42" t="s">
        <v>427</v>
      </c>
      <c r="C42" t="s">
        <v>428</v>
      </c>
      <c r="D42" t="s">
        <v>427</v>
      </c>
    </row>
    <row r="43" spans="1:4">
      <c r="A43">
        <v>2</v>
      </c>
      <c r="B43" t="s">
        <v>429</v>
      </c>
      <c r="C43" t="s">
        <v>430</v>
      </c>
      <c r="D43" t="s">
        <v>429</v>
      </c>
    </row>
    <row r="44" spans="1:4">
      <c r="A44">
        <v>2</v>
      </c>
      <c r="B44" t="s">
        <v>431</v>
      </c>
      <c r="C44" t="s">
        <v>432</v>
      </c>
      <c r="D44" t="s">
        <v>431</v>
      </c>
    </row>
    <row r="45" spans="1:4">
      <c r="A45">
        <v>2</v>
      </c>
      <c r="B45" t="s">
        <v>433</v>
      </c>
      <c r="C45" t="s">
        <v>434</v>
      </c>
      <c r="D45" t="s">
        <v>433</v>
      </c>
    </row>
    <row r="46" spans="1:4">
      <c r="A46">
        <v>2</v>
      </c>
      <c r="B46" t="s">
        <v>435</v>
      </c>
      <c r="C46" t="s">
        <v>436</v>
      </c>
      <c r="D46" t="s">
        <v>435</v>
      </c>
    </row>
    <row r="47" spans="1:4">
      <c r="A47">
        <v>2</v>
      </c>
      <c r="B47" t="s">
        <v>437</v>
      </c>
      <c r="C47" t="s">
        <v>438</v>
      </c>
      <c r="D47" t="s">
        <v>437</v>
      </c>
    </row>
    <row r="48" spans="1:4">
      <c r="A48">
        <v>0</v>
      </c>
      <c r="B48" t="s">
        <v>439</v>
      </c>
      <c r="C48" t="s">
        <v>440</v>
      </c>
      <c r="D48" t="s">
        <v>439</v>
      </c>
    </row>
    <row r="49" spans="1:4">
      <c r="A49">
        <v>1</v>
      </c>
      <c r="B49" t="s">
        <v>441</v>
      </c>
      <c r="C49" t="s">
        <v>410</v>
      </c>
      <c r="D49" t="s">
        <v>441</v>
      </c>
    </row>
    <row r="50" spans="1:4">
      <c r="A50">
        <v>2</v>
      </c>
      <c r="B50" t="s">
        <v>442</v>
      </c>
      <c r="C50" t="s">
        <v>443</v>
      </c>
      <c r="D50" t="s">
        <v>442</v>
      </c>
    </row>
    <row r="51" spans="1:4">
      <c r="A51">
        <v>2</v>
      </c>
      <c r="B51" t="s">
        <v>444</v>
      </c>
      <c r="C51" t="s">
        <v>445</v>
      </c>
      <c r="D51" t="s">
        <v>444</v>
      </c>
    </row>
    <row r="52" spans="1:4">
      <c r="A52">
        <v>2</v>
      </c>
      <c r="B52" t="s">
        <v>446</v>
      </c>
      <c r="C52" t="s">
        <v>447</v>
      </c>
      <c r="D52" t="s">
        <v>446</v>
      </c>
    </row>
    <row r="53" spans="1:4">
      <c r="A53">
        <v>1</v>
      </c>
      <c r="B53" t="s">
        <v>448</v>
      </c>
      <c r="C53" t="s">
        <v>412</v>
      </c>
      <c r="D53" t="s">
        <v>448</v>
      </c>
    </row>
    <row r="54" spans="1:4">
      <c r="A54">
        <v>2</v>
      </c>
      <c r="B54" t="s">
        <v>449</v>
      </c>
      <c r="C54" t="s">
        <v>450</v>
      </c>
      <c r="D54" t="s">
        <v>449</v>
      </c>
    </row>
    <row r="55" spans="1:4">
      <c r="A55">
        <v>2</v>
      </c>
      <c r="B55" t="s">
        <v>451</v>
      </c>
      <c r="C55" t="s">
        <v>452</v>
      </c>
      <c r="D55" t="s">
        <v>451</v>
      </c>
    </row>
    <row r="56" spans="1:4">
      <c r="A56">
        <v>1</v>
      </c>
      <c r="B56" t="s">
        <v>453</v>
      </c>
      <c r="C56" t="s">
        <v>414</v>
      </c>
      <c r="D56" t="s">
        <v>453</v>
      </c>
    </row>
    <row r="57" spans="1:4">
      <c r="A57">
        <v>2</v>
      </c>
      <c r="B57" t="s">
        <v>454</v>
      </c>
      <c r="C57" t="s">
        <v>455</v>
      </c>
      <c r="D57" t="s">
        <v>454</v>
      </c>
    </row>
    <row r="58" spans="1:4">
      <c r="A58">
        <v>2</v>
      </c>
      <c r="B58" t="s">
        <v>456</v>
      </c>
      <c r="C58" t="s">
        <v>457</v>
      </c>
      <c r="D58" t="s">
        <v>456</v>
      </c>
    </row>
    <row r="59" spans="1:4">
      <c r="A59">
        <v>2</v>
      </c>
      <c r="B59" t="s">
        <v>458</v>
      </c>
      <c r="C59" t="s">
        <v>459</v>
      </c>
      <c r="D59" t="s">
        <v>458</v>
      </c>
    </row>
    <row r="60" spans="1:4">
      <c r="A60">
        <v>1</v>
      </c>
      <c r="B60" t="s">
        <v>460</v>
      </c>
      <c r="C60" t="s">
        <v>416</v>
      </c>
      <c r="D60" t="s">
        <v>460</v>
      </c>
    </row>
    <row r="61" spans="1:4">
      <c r="A61">
        <v>2</v>
      </c>
      <c r="B61" t="s">
        <v>461</v>
      </c>
      <c r="C61" t="s">
        <v>462</v>
      </c>
      <c r="D61" t="s">
        <v>461</v>
      </c>
    </row>
    <row r="62" spans="1:4">
      <c r="A62">
        <v>2</v>
      </c>
      <c r="B62" t="s">
        <v>463</v>
      </c>
      <c r="C62" t="s">
        <v>464</v>
      </c>
      <c r="D62" t="s">
        <v>463</v>
      </c>
    </row>
    <row r="63" spans="1:4">
      <c r="A63">
        <v>1</v>
      </c>
      <c r="B63" t="s">
        <v>465</v>
      </c>
      <c r="C63" t="s">
        <v>418</v>
      </c>
      <c r="D63" t="s">
        <v>465</v>
      </c>
    </row>
    <row r="64" spans="1:4">
      <c r="A64">
        <v>2</v>
      </c>
      <c r="B64" t="s">
        <v>466</v>
      </c>
      <c r="C64" t="s">
        <v>467</v>
      </c>
      <c r="D64" t="s">
        <v>466</v>
      </c>
    </row>
    <row r="65" spans="1:4">
      <c r="A65">
        <v>2</v>
      </c>
      <c r="B65" t="s">
        <v>468</v>
      </c>
      <c r="C65" t="s">
        <v>469</v>
      </c>
      <c r="D65" t="s">
        <v>468</v>
      </c>
    </row>
    <row r="66" spans="1:4">
      <c r="A66">
        <v>2</v>
      </c>
      <c r="B66" t="s">
        <v>470</v>
      </c>
      <c r="C66" t="s">
        <v>471</v>
      </c>
      <c r="D66" t="s">
        <v>470</v>
      </c>
    </row>
    <row r="67" spans="1:4">
      <c r="A67">
        <v>1</v>
      </c>
      <c r="B67" t="s">
        <v>472</v>
      </c>
      <c r="C67" t="s">
        <v>420</v>
      </c>
      <c r="D67" t="s">
        <v>472</v>
      </c>
    </row>
    <row r="68" spans="1:4">
      <c r="A68">
        <v>2</v>
      </c>
      <c r="B68" t="s">
        <v>473</v>
      </c>
      <c r="C68" t="s">
        <v>474</v>
      </c>
      <c r="D68" t="s">
        <v>473</v>
      </c>
    </row>
    <row r="69" spans="1:4">
      <c r="A69">
        <v>2</v>
      </c>
      <c r="B69" t="s">
        <v>475</v>
      </c>
      <c r="C69" t="s">
        <v>476</v>
      </c>
      <c r="D69" t="s">
        <v>475</v>
      </c>
    </row>
    <row r="70" spans="1:4">
      <c r="A70">
        <v>2</v>
      </c>
      <c r="B70" t="s">
        <v>477</v>
      </c>
      <c r="C70" t="s">
        <v>478</v>
      </c>
      <c r="D70" t="s">
        <v>477</v>
      </c>
    </row>
    <row r="71" spans="1:4">
      <c r="A71">
        <v>2</v>
      </c>
      <c r="B71" t="s">
        <v>479</v>
      </c>
      <c r="C71" t="s">
        <v>480</v>
      </c>
      <c r="D71" t="s">
        <v>479</v>
      </c>
    </row>
    <row r="72" spans="1:4">
      <c r="A72">
        <v>1</v>
      </c>
      <c r="B72" t="s">
        <v>481</v>
      </c>
      <c r="C72" t="s">
        <v>482</v>
      </c>
      <c r="D72" t="s">
        <v>481</v>
      </c>
    </row>
    <row r="73" spans="1:4">
      <c r="A73">
        <v>2</v>
      </c>
      <c r="B73" t="s">
        <v>483</v>
      </c>
      <c r="C73" t="s">
        <v>484</v>
      </c>
      <c r="D73" t="s">
        <v>483</v>
      </c>
    </row>
    <row r="74" spans="1:4">
      <c r="A74">
        <v>2</v>
      </c>
      <c r="B74" t="s">
        <v>485</v>
      </c>
      <c r="C74" t="s">
        <v>486</v>
      </c>
      <c r="D74" t="s">
        <v>485</v>
      </c>
    </row>
    <row r="75" spans="1:4">
      <c r="A75">
        <v>1</v>
      </c>
      <c r="B75" t="s">
        <v>487</v>
      </c>
      <c r="C75" t="s">
        <v>488</v>
      </c>
      <c r="D75" t="s">
        <v>487</v>
      </c>
    </row>
    <row r="76" spans="1:4">
      <c r="A76">
        <v>2</v>
      </c>
      <c r="B76" t="s">
        <v>489</v>
      </c>
      <c r="C76" t="s">
        <v>490</v>
      </c>
      <c r="D76" t="s">
        <v>489</v>
      </c>
    </row>
    <row r="77" spans="1:4">
      <c r="A77">
        <v>1</v>
      </c>
      <c r="B77" t="s">
        <v>491</v>
      </c>
      <c r="C77" t="s">
        <v>492</v>
      </c>
      <c r="D77" t="s">
        <v>491</v>
      </c>
    </row>
    <row r="78" spans="1:4">
      <c r="A78">
        <v>2</v>
      </c>
      <c r="B78" t="s">
        <v>493</v>
      </c>
      <c r="C78" t="s">
        <v>494</v>
      </c>
      <c r="D78" t="s">
        <v>493</v>
      </c>
    </row>
    <row r="79" spans="1:4">
      <c r="A79">
        <v>2</v>
      </c>
      <c r="B79" t="s">
        <v>495</v>
      </c>
      <c r="C79" t="s">
        <v>496</v>
      </c>
      <c r="D79" t="s">
        <v>495</v>
      </c>
    </row>
    <row r="80" spans="1:4">
      <c r="A80">
        <v>2</v>
      </c>
      <c r="B80" t="s">
        <v>497</v>
      </c>
      <c r="C80" t="s">
        <v>498</v>
      </c>
      <c r="D80" t="s">
        <v>497</v>
      </c>
    </row>
    <row r="81" spans="1:4">
      <c r="A81">
        <v>2</v>
      </c>
      <c r="B81" t="s">
        <v>499</v>
      </c>
      <c r="C81" t="s">
        <v>500</v>
      </c>
      <c r="D81" t="s">
        <v>499</v>
      </c>
    </row>
    <row r="82" spans="1:4">
      <c r="A82">
        <v>1</v>
      </c>
      <c r="B82" t="s">
        <v>501</v>
      </c>
      <c r="C82" t="s">
        <v>502</v>
      </c>
      <c r="D82" t="s">
        <v>501</v>
      </c>
    </row>
    <row r="83" spans="1:4">
      <c r="A83">
        <v>2</v>
      </c>
      <c r="B83" t="s">
        <v>503</v>
      </c>
      <c r="C83" t="s">
        <v>504</v>
      </c>
      <c r="D83" t="s">
        <v>503</v>
      </c>
    </row>
    <row r="84" spans="1:4">
      <c r="A84">
        <v>2</v>
      </c>
      <c r="B84" t="s">
        <v>505</v>
      </c>
      <c r="C84" t="s">
        <v>506</v>
      </c>
      <c r="D84" t="s">
        <v>505</v>
      </c>
    </row>
    <row r="85" spans="1:4">
      <c r="A85">
        <v>2</v>
      </c>
      <c r="B85" t="s">
        <v>507</v>
      </c>
      <c r="C85" t="s">
        <v>508</v>
      </c>
      <c r="D85" t="s">
        <v>507</v>
      </c>
    </row>
    <row r="86" spans="1:4">
      <c r="A86">
        <v>0</v>
      </c>
      <c r="B86" t="s">
        <v>509</v>
      </c>
      <c r="C86" t="s">
        <v>510</v>
      </c>
      <c r="D86" t="s">
        <v>509</v>
      </c>
    </row>
    <row r="87" spans="1:4">
      <c r="A87">
        <v>1</v>
      </c>
      <c r="B87" t="s">
        <v>511</v>
      </c>
      <c r="C87" t="s">
        <v>512</v>
      </c>
      <c r="D87" t="s">
        <v>511</v>
      </c>
    </row>
    <row r="88" spans="1:4">
      <c r="A88">
        <v>2</v>
      </c>
      <c r="B88" t="s">
        <v>513</v>
      </c>
      <c r="C88" t="s">
        <v>514</v>
      </c>
      <c r="D88" t="s">
        <v>513</v>
      </c>
    </row>
    <row r="89" spans="1:4">
      <c r="A89">
        <v>2</v>
      </c>
      <c r="B89" t="s">
        <v>515</v>
      </c>
      <c r="C89" t="s">
        <v>516</v>
      </c>
      <c r="D89" t="s">
        <v>515</v>
      </c>
    </row>
    <row r="90" spans="1:4">
      <c r="A90">
        <v>2</v>
      </c>
      <c r="B90" t="s">
        <v>517</v>
      </c>
      <c r="C90" t="s">
        <v>518</v>
      </c>
      <c r="D90" t="s">
        <v>517</v>
      </c>
    </row>
    <row r="91" spans="1:4">
      <c r="A91">
        <v>2</v>
      </c>
      <c r="B91" t="s">
        <v>519</v>
      </c>
      <c r="C91" t="s">
        <v>520</v>
      </c>
      <c r="D91" t="s">
        <v>519</v>
      </c>
    </row>
    <row r="92" spans="1:4">
      <c r="A92">
        <v>2</v>
      </c>
      <c r="B92" t="s">
        <v>521</v>
      </c>
      <c r="C92" t="s">
        <v>522</v>
      </c>
      <c r="D92" t="s">
        <v>521</v>
      </c>
    </row>
    <row r="93" spans="1:4">
      <c r="A93">
        <v>1</v>
      </c>
      <c r="B93" t="s">
        <v>523</v>
      </c>
      <c r="C93" t="s">
        <v>524</v>
      </c>
      <c r="D93" t="s">
        <v>523</v>
      </c>
    </row>
    <row r="94" spans="1:4">
      <c r="A94">
        <v>2</v>
      </c>
      <c r="B94" t="s">
        <v>525</v>
      </c>
      <c r="C94" t="s">
        <v>526</v>
      </c>
      <c r="D94" t="s">
        <v>525</v>
      </c>
    </row>
    <row r="95" spans="1:4">
      <c r="A95">
        <v>2</v>
      </c>
      <c r="B95" t="s">
        <v>527</v>
      </c>
      <c r="C95" t="s">
        <v>528</v>
      </c>
      <c r="D95" t="s">
        <v>527</v>
      </c>
    </row>
    <row r="96" spans="1:4">
      <c r="A96">
        <v>1</v>
      </c>
      <c r="B96" t="s">
        <v>529</v>
      </c>
      <c r="C96" t="s">
        <v>530</v>
      </c>
      <c r="D96" t="s">
        <v>529</v>
      </c>
    </row>
    <row r="97" spans="1:4">
      <c r="A97">
        <v>2</v>
      </c>
      <c r="B97" t="s">
        <v>531</v>
      </c>
      <c r="C97" t="s">
        <v>532</v>
      </c>
      <c r="D97" t="s">
        <v>531</v>
      </c>
    </row>
    <row r="98" spans="1:4">
      <c r="A98">
        <v>2</v>
      </c>
      <c r="B98" t="s">
        <v>533</v>
      </c>
      <c r="C98" t="s">
        <v>534</v>
      </c>
      <c r="D98" t="s">
        <v>533</v>
      </c>
    </row>
    <row r="99" spans="1:4">
      <c r="A99">
        <v>2</v>
      </c>
      <c r="B99" t="s">
        <v>535</v>
      </c>
      <c r="C99" t="s">
        <v>536</v>
      </c>
      <c r="D99" t="s">
        <v>535</v>
      </c>
    </row>
    <row r="100" spans="1:4">
      <c r="A100">
        <v>2</v>
      </c>
      <c r="B100" t="s">
        <v>537</v>
      </c>
      <c r="C100" t="s">
        <v>538</v>
      </c>
      <c r="D100" t="s">
        <v>537</v>
      </c>
    </row>
    <row r="101" spans="1:4">
      <c r="A101">
        <v>2</v>
      </c>
      <c r="B101" t="s">
        <v>539</v>
      </c>
      <c r="C101" t="s">
        <v>540</v>
      </c>
      <c r="D101" t="s">
        <v>539</v>
      </c>
    </row>
    <row r="102" spans="1:4">
      <c r="A102">
        <v>2</v>
      </c>
      <c r="B102" t="s">
        <v>541</v>
      </c>
      <c r="C102" t="s">
        <v>542</v>
      </c>
      <c r="D102" t="s">
        <v>541</v>
      </c>
    </row>
    <row r="103" spans="1:4">
      <c r="A103">
        <v>1</v>
      </c>
      <c r="B103" t="s">
        <v>543</v>
      </c>
      <c r="C103" t="s">
        <v>544</v>
      </c>
      <c r="D103" t="s">
        <v>543</v>
      </c>
    </row>
    <row r="104" spans="1:4">
      <c r="A104">
        <v>2</v>
      </c>
      <c r="B104" t="s">
        <v>545</v>
      </c>
      <c r="C104" t="s">
        <v>546</v>
      </c>
      <c r="D104" t="s">
        <v>545</v>
      </c>
    </row>
    <row r="105" spans="1:4">
      <c r="A105">
        <v>2</v>
      </c>
      <c r="B105" t="s">
        <v>547</v>
      </c>
      <c r="C105" t="s">
        <v>548</v>
      </c>
      <c r="D105" t="s">
        <v>547</v>
      </c>
    </row>
    <row r="106" spans="1:4">
      <c r="A106">
        <v>1</v>
      </c>
      <c r="B106" t="s">
        <v>549</v>
      </c>
      <c r="C106" t="s">
        <v>550</v>
      </c>
      <c r="D106" t="s">
        <v>549</v>
      </c>
    </row>
    <row r="107" spans="1:4">
      <c r="A107">
        <v>2</v>
      </c>
      <c r="B107" t="s">
        <v>551</v>
      </c>
      <c r="C107" t="s">
        <v>552</v>
      </c>
      <c r="D107" t="s">
        <v>551</v>
      </c>
    </row>
    <row r="108" spans="1:4">
      <c r="A108">
        <v>2</v>
      </c>
      <c r="B108" t="s">
        <v>553</v>
      </c>
      <c r="C108" t="s">
        <v>554</v>
      </c>
      <c r="D108" t="s">
        <v>553</v>
      </c>
    </row>
    <row r="109" spans="1:4">
      <c r="A109">
        <v>2</v>
      </c>
      <c r="B109" t="s">
        <v>555</v>
      </c>
      <c r="C109" t="s">
        <v>556</v>
      </c>
      <c r="D109" t="s">
        <v>555</v>
      </c>
    </row>
    <row r="110" spans="1:4">
      <c r="A110">
        <v>1</v>
      </c>
      <c r="B110" t="s">
        <v>557</v>
      </c>
      <c r="C110" t="s">
        <v>558</v>
      </c>
      <c r="D110" t="s">
        <v>557</v>
      </c>
    </row>
    <row r="111" spans="1:4">
      <c r="A111">
        <v>2</v>
      </c>
      <c r="B111" t="s">
        <v>559</v>
      </c>
      <c r="C111" t="s">
        <v>560</v>
      </c>
      <c r="D111" t="s">
        <v>559</v>
      </c>
    </row>
    <row r="112" spans="1:4">
      <c r="A112">
        <v>2</v>
      </c>
      <c r="B112" t="s">
        <v>561</v>
      </c>
      <c r="C112" t="s">
        <v>562</v>
      </c>
      <c r="D112" t="s">
        <v>561</v>
      </c>
    </row>
    <row r="113" spans="1:4">
      <c r="A113">
        <v>2</v>
      </c>
      <c r="B113" t="s">
        <v>563</v>
      </c>
      <c r="C113" t="s">
        <v>564</v>
      </c>
      <c r="D113" t="s">
        <v>563</v>
      </c>
    </row>
    <row r="114" spans="1:4">
      <c r="A114">
        <v>2</v>
      </c>
      <c r="B114" t="s">
        <v>565</v>
      </c>
      <c r="C114" t="s">
        <v>566</v>
      </c>
      <c r="D114" t="s">
        <v>565</v>
      </c>
    </row>
    <row r="115" spans="1:4">
      <c r="A115">
        <v>1</v>
      </c>
      <c r="B115" t="s">
        <v>567</v>
      </c>
      <c r="C115" t="s">
        <v>568</v>
      </c>
      <c r="D115" t="s">
        <v>567</v>
      </c>
    </row>
    <row r="116" spans="1:4">
      <c r="A116">
        <v>2</v>
      </c>
      <c r="B116" t="s">
        <v>569</v>
      </c>
      <c r="C116" t="s">
        <v>570</v>
      </c>
      <c r="D116" t="s">
        <v>569</v>
      </c>
    </row>
    <row r="117" spans="1:4">
      <c r="A117">
        <v>2</v>
      </c>
      <c r="B117" t="s">
        <v>571</v>
      </c>
      <c r="C117" t="s">
        <v>572</v>
      </c>
      <c r="D117" t="s">
        <v>571</v>
      </c>
    </row>
    <row r="118" spans="1:4">
      <c r="A118">
        <v>2</v>
      </c>
      <c r="B118" t="s">
        <v>573</v>
      </c>
      <c r="C118" t="s">
        <v>574</v>
      </c>
      <c r="D118" t="s">
        <v>573</v>
      </c>
    </row>
    <row r="119" spans="1:4">
      <c r="A119">
        <v>2</v>
      </c>
      <c r="B119" t="s">
        <v>575</v>
      </c>
      <c r="C119" t="s">
        <v>576</v>
      </c>
      <c r="D119" t="s">
        <v>575</v>
      </c>
    </row>
    <row r="120" spans="1:4">
      <c r="A120">
        <v>1</v>
      </c>
      <c r="B120" t="s">
        <v>577</v>
      </c>
      <c r="C120" t="s">
        <v>578</v>
      </c>
      <c r="D120" t="s">
        <v>577</v>
      </c>
    </row>
    <row r="121" spans="1:4">
      <c r="A121">
        <v>2</v>
      </c>
      <c r="B121" t="s">
        <v>579</v>
      </c>
      <c r="C121" t="s">
        <v>580</v>
      </c>
      <c r="D121" t="s">
        <v>579</v>
      </c>
    </row>
    <row r="122" spans="1:4">
      <c r="A122">
        <v>1</v>
      </c>
      <c r="B122" t="s">
        <v>581</v>
      </c>
      <c r="C122" t="s">
        <v>582</v>
      </c>
      <c r="D122" t="s">
        <v>581</v>
      </c>
    </row>
    <row r="123" spans="1:4">
      <c r="A123">
        <v>2</v>
      </c>
      <c r="B123" t="s">
        <v>583</v>
      </c>
      <c r="C123" t="s">
        <v>584</v>
      </c>
      <c r="D123" t="s">
        <v>583</v>
      </c>
    </row>
    <row r="124" spans="1:4">
      <c r="A124">
        <v>2</v>
      </c>
      <c r="B124" t="s">
        <v>585</v>
      </c>
      <c r="C124" t="s">
        <v>586</v>
      </c>
      <c r="D124" t="s">
        <v>585</v>
      </c>
    </row>
    <row r="125" spans="1:4">
      <c r="A125">
        <v>2</v>
      </c>
      <c r="B125" t="s">
        <v>587</v>
      </c>
      <c r="C125" t="s">
        <v>588</v>
      </c>
      <c r="D125" t="s">
        <v>587</v>
      </c>
    </row>
  </sheetData>
  <pageMargins left="0.7" right="0.7" top="0.78740157499999996" bottom="0.78740157499999996" header="0.3" footer="0.3"/>
  <ignoredErrors>
    <ignoredError sqref="D4:D125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199DD9D735F647B4F6DBBE762E55A8" ma:contentTypeVersion="14" ma:contentTypeDescription="Vytvoří nový dokument" ma:contentTypeScope="" ma:versionID="2dcbca6dd5d7e0795dec836187a839df">
  <xsd:schema xmlns:xsd="http://www.w3.org/2001/XMLSchema" xmlns:xs="http://www.w3.org/2001/XMLSchema" xmlns:p="http://schemas.microsoft.com/office/2006/metadata/properties" xmlns:ns2="0992c640-378d-4a13-a317-67f02e7e4d29" xmlns:ns3="b087a6f2-b13d-47ed-9f33-c129176fde8b" targetNamespace="http://schemas.microsoft.com/office/2006/metadata/properties" ma:root="true" ma:fieldsID="523c71a56204e8ebbc25be5edfd6df0d" ns2:_="" ns3:_="">
    <xsd:import namespace="0992c640-378d-4a13-a317-67f02e7e4d29"/>
    <xsd:import namespace="b087a6f2-b13d-47ed-9f33-c129176fde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2c640-378d-4a13-a317-67f02e7e4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7a6f2-b13d-47ed-9f33-c129176fde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c4d683a-8fd0-4580-aa15-e5fee0cc7f8b}" ma:internalName="TaxCatchAll" ma:showField="CatchAllData" ma:web="b087a6f2-b13d-47ed-9f33-c129176fde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e l A O W V m Q Y V m k A A A A 9 g A A A B I A H A B D b 2 5 m a W c v U G F j a 2 F n Z S 5 4 b W w g o h g A K K A U A A A A A A A A A A A A A A A A A A A A A A A A A A A A h Y 9 N C s I w G E S v U r J v / o o g 5 W u 6 6 N a C I I i 4 C 2 m s w T a V J j W 9 m w u P 5 B W s a N W d y 3 n z F j P 3 6 w 3 y s W 2 i i + 6 d 6 W y G G K Y o 0 l Z 1 l b F 1 h g Z / i J c o F 7 C W 6 i R r H U 2 y d e n o q g w d v T + n h I Q Q c E h w 1 9 e E U 8 r I r l x t 1 F G 3 E n 1 k 8 1 + O j X V e W q W R g O 1 r j O C Y J Q w v K M c U y A y h N P Y r 8 G n v s / 2 B U A y N H 3 o t l I u L P Z A 5 A n l / E A 9 Q S w M E F A A C A A g A e l A O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p Q D l k o i k e 4 D g A A A B E A A A A T A B w A R m 9 y b X V s Y X M v U 2 V j d G l v b j E u b S C i G A A o o B Q A A A A A A A A A A A A A A A A A A A A A A A A A A A A r T k 0 u y c z P U w i G 0 I b W A F B L A Q I t A B Q A A g A I A H p Q D l l Z k G F Z p A A A A P Y A A A A S A A A A A A A A A A A A A A A A A A A A A A B D b 2 5 m a W c v U G F j a 2 F n Z S 5 4 b W x Q S w E C L Q A U A A I A C A B 6 U A 5 Z D 8 r p q 6 Q A A A D p A A A A E w A A A A A A A A A A A A A A A A D w A A A A W 0 N v b n R l b n R f V H l w Z X N d L n h t b F B L A Q I t A B Q A A g A I A H p Q D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J l I V S a 0 h 4 Q 5 s u L w Y i n t A U A A A A A A I A A A A A A A N m A A D A A A A A E A A A A E 8 6 J Y D L j Q 4 3 6 m q N t l T P C w w A A A A A B I A A A K A A A A A Q A A A A v 7 Z O a Z s R k A u k g F n h J p w H u 1 A A A A A 8 U a g e b J W d A h Z n e 6 M 5 3 d b f P 7 g q L k l S Z V c 2 r e U 6 7 t 2 w o h l 9 + q 2 5 8 S 9 z F U e w 0 i / f P H 9 p w x N Q 7 y 5 F 2 G M e T 2 2 E T q C Z N j 8 b n 9 / d + 4 w j p L P A g r v v H h Q A A A D + j O c y H P E 7 t Q C + g p / r I l N 7 P 3 o Y N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87a6f2-b13d-47ed-9f33-c129176fde8b" xsi:nil="true"/>
    <lcf76f155ced4ddcb4097134ff3c332f xmlns="0992c640-378d-4a13-a317-67f02e7e4d2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60091-D030-4556-BDA4-8FB0C0B5E015}"/>
</file>

<file path=customXml/itemProps2.xml><?xml version="1.0" encoding="utf-8"?>
<ds:datastoreItem xmlns:ds="http://schemas.openxmlformats.org/officeDocument/2006/customXml" ds:itemID="{02B070D3-E0EC-43AC-A5F6-73877804877A}"/>
</file>

<file path=customXml/itemProps3.xml><?xml version="1.0" encoding="utf-8"?>
<ds:datastoreItem xmlns:ds="http://schemas.openxmlformats.org/officeDocument/2006/customXml" ds:itemID="{5EE11A7E-F44E-4214-93E4-498D1EC6F148}"/>
</file>

<file path=customXml/itemProps4.xml><?xml version="1.0" encoding="utf-8"?>
<ds:datastoreItem xmlns:ds="http://schemas.openxmlformats.org/officeDocument/2006/customXml" ds:itemID="{28E861CB-8525-4916-AF96-59BED2FB07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MZCR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Vrbíková Iva Ing.</dc:creator>
  <cp:keywords/>
  <dc:description/>
  <cp:lastModifiedBy/>
  <cp:revision/>
  <dcterms:created xsi:type="dcterms:W3CDTF">2024-08-08T11:53:50Z</dcterms:created>
  <dcterms:modified xsi:type="dcterms:W3CDTF">2026-01-20T16:18:19Z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0x010100F0199DD9D735F647B4F6DBBE762E55A8</vt:lpwstr>
  </property>
  <property fmtid="{D5CDD505-2E9C-101B-9397-08002B2CF9AE}" pid="3" name="MediaServiceImageTags">
    <vt:lpwstr/>
  </property>
</Properties>
</file>